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Trimestral2020\"/>
    </mc:Choice>
  </mc:AlternateContent>
  <bookViews>
    <workbookView xWindow="0" yWindow="0" windowWidth="28800" windowHeight="12435" tabRatio="675"/>
  </bookViews>
  <sheets>
    <sheet name="3er Trimestre 2020" sheetId="123" r:id="rId1"/>
  </sheets>
  <definedNames>
    <definedName name="_xlnm.Print_Area" localSheetId="0">'3er Trimestre 2020'!$A$269:$N$296</definedName>
  </definedNames>
  <calcPr calcId="152511"/>
</workbook>
</file>

<file path=xl/calcChain.xml><?xml version="1.0" encoding="utf-8"?>
<calcChain xmlns="http://schemas.openxmlformats.org/spreadsheetml/2006/main">
  <c r="L44" i="123" l="1"/>
  <c r="L45" i="123"/>
  <c r="L46" i="123"/>
  <c r="L47" i="123"/>
  <c r="L48" i="123"/>
  <c r="L49" i="123"/>
  <c r="L50" i="123"/>
  <c r="L51" i="123"/>
  <c r="L52" i="123"/>
  <c r="L53" i="123"/>
  <c r="L54" i="123"/>
  <c r="L55" i="123"/>
  <c r="L56" i="123"/>
  <c r="L57" i="123"/>
  <c r="L58" i="123"/>
  <c r="L59" i="123"/>
  <c r="L60" i="123"/>
  <c r="L61" i="123"/>
  <c r="L62" i="123"/>
  <c r="L43" i="123"/>
  <c r="M17" i="123" l="1"/>
  <c r="M19" i="123"/>
  <c r="M25" i="123"/>
  <c r="M27" i="123"/>
  <c r="M32" i="123"/>
  <c r="M294" i="123"/>
  <c r="M33" i="123" s="1"/>
  <c r="K294" i="123"/>
  <c r="J294" i="123"/>
  <c r="I294" i="123"/>
  <c r="H294" i="123"/>
  <c r="G294" i="123"/>
  <c r="F294" i="123"/>
  <c r="E294" i="123"/>
  <c r="D294" i="123"/>
  <c r="C294" i="123"/>
  <c r="M293" i="123"/>
  <c r="K293" i="123"/>
  <c r="J293" i="123"/>
  <c r="I293" i="123"/>
  <c r="H293" i="123"/>
  <c r="G293" i="123"/>
  <c r="F293" i="123"/>
  <c r="E293" i="123"/>
  <c r="D293" i="123"/>
  <c r="C293" i="123"/>
  <c r="M292" i="123"/>
  <c r="M31" i="123" s="1"/>
  <c r="L292" i="123"/>
  <c r="K292" i="123"/>
  <c r="J292" i="123"/>
  <c r="I292" i="123"/>
  <c r="H292" i="123"/>
  <c r="G292" i="123"/>
  <c r="F292" i="123"/>
  <c r="E292" i="123"/>
  <c r="D292" i="123"/>
  <c r="C292" i="123"/>
  <c r="M291" i="123"/>
  <c r="M30" i="123" s="1"/>
  <c r="K291" i="123"/>
  <c r="J291" i="123"/>
  <c r="I291" i="123"/>
  <c r="H291" i="123"/>
  <c r="G291" i="123"/>
  <c r="F291" i="123"/>
  <c r="E291" i="123"/>
  <c r="D291" i="123"/>
  <c r="C291" i="123"/>
  <c r="M290" i="123"/>
  <c r="M29" i="123" s="1"/>
  <c r="K290" i="123"/>
  <c r="J290" i="123"/>
  <c r="I290" i="123"/>
  <c r="H290" i="123"/>
  <c r="G290" i="123"/>
  <c r="F290" i="123"/>
  <c r="E290" i="123"/>
  <c r="D290" i="123"/>
  <c r="C290" i="123"/>
  <c r="M289" i="123"/>
  <c r="M28" i="123" s="1"/>
  <c r="L289" i="123"/>
  <c r="K289" i="123"/>
  <c r="J289" i="123"/>
  <c r="I289" i="123"/>
  <c r="H289" i="123"/>
  <c r="G289" i="123"/>
  <c r="F289" i="123"/>
  <c r="E289" i="123"/>
  <c r="D289" i="123"/>
  <c r="C289" i="123"/>
  <c r="N289" i="123" s="1"/>
  <c r="M288" i="123"/>
  <c r="K288" i="123"/>
  <c r="J288" i="123"/>
  <c r="I288" i="123"/>
  <c r="H288" i="123"/>
  <c r="G288" i="123"/>
  <c r="F288" i="123"/>
  <c r="E288" i="123"/>
  <c r="D288" i="123"/>
  <c r="C288" i="123"/>
  <c r="M287" i="123"/>
  <c r="M26" i="123" s="1"/>
  <c r="K287" i="123"/>
  <c r="J287" i="123"/>
  <c r="I287" i="123"/>
  <c r="H287" i="123"/>
  <c r="G287" i="123"/>
  <c r="F287" i="123"/>
  <c r="E287" i="123"/>
  <c r="D287" i="123"/>
  <c r="C287" i="123"/>
  <c r="M286" i="123"/>
  <c r="K286" i="123"/>
  <c r="J286" i="123"/>
  <c r="I286" i="123"/>
  <c r="H286" i="123"/>
  <c r="G286" i="123"/>
  <c r="F286" i="123"/>
  <c r="E286" i="123"/>
  <c r="D286" i="123"/>
  <c r="C286" i="123"/>
  <c r="M285" i="123"/>
  <c r="M24" i="123" s="1"/>
  <c r="K285" i="123"/>
  <c r="J285" i="123"/>
  <c r="I285" i="123"/>
  <c r="H285" i="123"/>
  <c r="G285" i="123"/>
  <c r="F285" i="123"/>
  <c r="E285" i="123"/>
  <c r="D285" i="123"/>
  <c r="C285" i="123"/>
  <c r="M284" i="123"/>
  <c r="M23" i="123" s="1"/>
  <c r="L284" i="123"/>
  <c r="K284" i="123"/>
  <c r="J284" i="123"/>
  <c r="I284" i="123"/>
  <c r="H284" i="123"/>
  <c r="G284" i="123"/>
  <c r="F284" i="123"/>
  <c r="E284" i="123"/>
  <c r="D284" i="123"/>
  <c r="C284" i="123"/>
  <c r="M283" i="123"/>
  <c r="M22" i="123" s="1"/>
  <c r="K283" i="123"/>
  <c r="J283" i="123"/>
  <c r="I283" i="123"/>
  <c r="H283" i="123"/>
  <c r="G283" i="123"/>
  <c r="F283" i="123"/>
  <c r="E283" i="123"/>
  <c r="D283" i="123"/>
  <c r="C283" i="123"/>
  <c r="M282" i="123"/>
  <c r="M21" i="123" s="1"/>
  <c r="K282" i="123"/>
  <c r="J282" i="123"/>
  <c r="I282" i="123"/>
  <c r="H282" i="123"/>
  <c r="G282" i="123"/>
  <c r="F282" i="123"/>
  <c r="E282" i="123"/>
  <c r="D282" i="123"/>
  <c r="C282" i="123"/>
  <c r="M281" i="123"/>
  <c r="M20" i="123" s="1"/>
  <c r="K281" i="123"/>
  <c r="J281" i="123"/>
  <c r="I281" i="123"/>
  <c r="H281" i="123"/>
  <c r="G281" i="123"/>
  <c r="F281" i="123"/>
  <c r="E281" i="123"/>
  <c r="D281" i="123"/>
  <c r="C281" i="123"/>
  <c r="M280" i="123"/>
  <c r="K280" i="123"/>
  <c r="J280" i="123"/>
  <c r="I280" i="123"/>
  <c r="H280" i="123"/>
  <c r="G280" i="123"/>
  <c r="F280" i="123"/>
  <c r="E280" i="123"/>
  <c r="D280" i="123"/>
  <c r="C280" i="123"/>
  <c r="M279" i="123"/>
  <c r="M18" i="123" s="1"/>
  <c r="K279" i="123"/>
  <c r="J279" i="123"/>
  <c r="I279" i="123"/>
  <c r="H279" i="123"/>
  <c r="G279" i="123"/>
  <c r="F279" i="123"/>
  <c r="E279" i="123"/>
  <c r="D279" i="123"/>
  <c r="C279" i="123"/>
  <c r="M278" i="123"/>
  <c r="K278" i="123"/>
  <c r="J278" i="123"/>
  <c r="I278" i="123"/>
  <c r="H278" i="123"/>
  <c r="G278" i="123"/>
  <c r="F278" i="123"/>
  <c r="E278" i="123"/>
  <c r="D278" i="123"/>
  <c r="C278" i="123"/>
  <c r="M277" i="123"/>
  <c r="M16" i="123" s="1"/>
  <c r="K277" i="123"/>
  <c r="J277" i="123"/>
  <c r="I277" i="123"/>
  <c r="H277" i="123"/>
  <c r="G277" i="123"/>
  <c r="F277" i="123"/>
  <c r="E277" i="123"/>
  <c r="D277" i="123"/>
  <c r="C277" i="123"/>
  <c r="N277" i="123" s="1"/>
  <c r="M276" i="123"/>
  <c r="M15" i="123" s="1"/>
  <c r="K276" i="123"/>
  <c r="J276" i="123"/>
  <c r="I276" i="123"/>
  <c r="H276" i="123"/>
  <c r="G276" i="123"/>
  <c r="F276" i="123"/>
  <c r="E276" i="123"/>
  <c r="D276" i="123"/>
  <c r="C276" i="123"/>
  <c r="M275" i="123"/>
  <c r="K275" i="123"/>
  <c r="J275" i="123"/>
  <c r="I275" i="123"/>
  <c r="H275" i="123"/>
  <c r="G275" i="123"/>
  <c r="F275" i="123"/>
  <c r="E275" i="123"/>
  <c r="D275" i="123"/>
  <c r="C275" i="123"/>
  <c r="D265" i="123"/>
  <c r="C265" i="123"/>
  <c r="E264" i="123"/>
  <c r="L294" i="123" s="1"/>
  <c r="E263" i="123"/>
  <c r="L293" i="123" s="1"/>
  <c r="E262" i="123"/>
  <c r="E261" i="123"/>
  <c r="L291" i="123" s="1"/>
  <c r="E260" i="123"/>
  <c r="L290" i="123" s="1"/>
  <c r="E259" i="123"/>
  <c r="E258" i="123"/>
  <c r="L288" i="123" s="1"/>
  <c r="E257" i="123"/>
  <c r="L287" i="123" s="1"/>
  <c r="E256" i="123"/>
  <c r="L286" i="123" s="1"/>
  <c r="E255" i="123"/>
  <c r="L285" i="123" s="1"/>
  <c r="E254" i="123"/>
  <c r="E253" i="123"/>
  <c r="L283" i="123" s="1"/>
  <c r="E252" i="123"/>
  <c r="L282" i="123" s="1"/>
  <c r="E251" i="123"/>
  <c r="L281" i="123" s="1"/>
  <c r="E250" i="123"/>
  <c r="L280" i="123" s="1"/>
  <c r="E249" i="123"/>
  <c r="L279" i="123" s="1"/>
  <c r="E248" i="123"/>
  <c r="L278" i="123" s="1"/>
  <c r="E247" i="123"/>
  <c r="L277" i="123" s="1"/>
  <c r="E246" i="123"/>
  <c r="L276" i="123" s="1"/>
  <c r="E245" i="123"/>
  <c r="L236" i="123"/>
  <c r="K236" i="123"/>
  <c r="J236" i="123"/>
  <c r="I236" i="123"/>
  <c r="H236" i="123"/>
  <c r="G236" i="123"/>
  <c r="F236" i="123"/>
  <c r="E236" i="123"/>
  <c r="D236" i="123"/>
  <c r="C236" i="123"/>
  <c r="M235" i="123"/>
  <c r="M234" i="123"/>
  <c r="M233" i="123"/>
  <c r="M232" i="123"/>
  <c r="M231" i="123"/>
  <c r="M230" i="123"/>
  <c r="M229" i="123"/>
  <c r="M228" i="123"/>
  <c r="M227" i="123"/>
  <c r="M226" i="123"/>
  <c r="M225" i="123"/>
  <c r="M224" i="123"/>
  <c r="M223" i="123"/>
  <c r="M222" i="123"/>
  <c r="M221" i="123"/>
  <c r="M220" i="123"/>
  <c r="M219" i="123"/>
  <c r="M218" i="123"/>
  <c r="M217" i="123"/>
  <c r="M216" i="123"/>
  <c r="D295" i="123" l="1"/>
  <c r="H295" i="123"/>
  <c r="M295" i="123"/>
  <c r="M14" i="123"/>
  <c r="N294" i="123"/>
  <c r="N291" i="123"/>
  <c r="G295" i="123"/>
  <c r="K295" i="123"/>
  <c r="N285" i="123"/>
  <c r="N281" i="123"/>
  <c r="N286" i="123"/>
  <c r="N288" i="123"/>
  <c r="F295" i="123"/>
  <c r="J295" i="123"/>
  <c r="N278" i="123"/>
  <c r="N280" i="123"/>
  <c r="N283" i="123"/>
  <c r="N293" i="123"/>
  <c r="M236" i="123"/>
  <c r="E265" i="123"/>
  <c r="E295" i="123"/>
  <c r="I295" i="123"/>
  <c r="N276" i="123"/>
  <c r="N284" i="123"/>
  <c r="N292" i="123"/>
  <c r="N275" i="123"/>
  <c r="N279" i="123"/>
  <c r="N282" i="123"/>
  <c r="N287" i="123"/>
  <c r="N290" i="123"/>
  <c r="C295" i="123"/>
  <c r="L275" i="123"/>
  <c r="L295" i="123" s="1"/>
  <c r="N295" i="123" l="1"/>
  <c r="K206" i="123" l="1"/>
  <c r="J206" i="123"/>
  <c r="I206" i="123"/>
  <c r="H206" i="123"/>
  <c r="G206" i="123"/>
  <c r="F206" i="123"/>
  <c r="E206" i="123"/>
  <c r="D206" i="123"/>
  <c r="C206" i="123"/>
  <c r="K205" i="123"/>
  <c r="J205" i="123"/>
  <c r="I205" i="123"/>
  <c r="H205" i="123"/>
  <c r="G205" i="123"/>
  <c r="F205" i="123"/>
  <c r="E205" i="123"/>
  <c r="D205" i="123"/>
  <c r="C205" i="123"/>
  <c r="K204" i="123"/>
  <c r="J204" i="123"/>
  <c r="I204" i="123"/>
  <c r="H204" i="123"/>
  <c r="G204" i="123"/>
  <c r="F204" i="123"/>
  <c r="E204" i="123"/>
  <c r="D204" i="123"/>
  <c r="C204" i="123"/>
  <c r="K203" i="123"/>
  <c r="J203" i="123"/>
  <c r="I203" i="123"/>
  <c r="H203" i="123"/>
  <c r="G203" i="123"/>
  <c r="F203" i="123"/>
  <c r="E203" i="123"/>
  <c r="D203" i="123"/>
  <c r="C203" i="123"/>
  <c r="K202" i="123"/>
  <c r="J202" i="123"/>
  <c r="I202" i="123"/>
  <c r="H202" i="123"/>
  <c r="G202" i="123"/>
  <c r="F202" i="123"/>
  <c r="E202" i="123"/>
  <c r="D202" i="123"/>
  <c r="C202" i="123"/>
  <c r="K201" i="123"/>
  <c r="J201" i="123"/>
  <c r="I201" i="123"/>
  <c r="H201" i="123"/>
  <c r="G201" i="123"/>
  <c r="F201" i="123"/>
  <c r="E201" i="123"/>
  <c r="D201" i="123"/>
  <c r="C201" i="123"/>
  <c r="K200" i="123"/>
  <c r="J200" i="123"/>
  <c r="I200" i="123"/>
  <c r="H200" i="123"/>
  <c r="G200" i="123"/>
  <c r="F200" i="123"/>
  <c r="E200" i="123"/>
  <c r="D200" i="123"/>
  <c r="C200" i="123"/>
  <c r="K199" i="123"/>
  <c r="J199" i="123"/>
  <c r="I199" i="123"/>
  <c r="H199" i="123"/>
  <c r="G199" i="123"/>
  <c r="F199" i="123"/>
  <c r="E199" i="123"/>
  <c r="D199" i="123"/>
  <c r="C199" i="123"/>
  <c r="K198" i="123"/>
  <c r="J198" i="123"/>
  <c r="I198" i="123"/>
  <c r="H198" i="123"/>
  <c r="G198" i="123"/>
  <c r="F198" i="123"/>
  <c r="E198" i="123"/>
  <c r="D198" i="123"/>
  <c r="C198" i="123"/>
  <c r="K197" i="123"/>
  <c r="J197" i="123"/>
  <c r="I197" i="123"/>
  <c r="H197" i="123"/>
  <c r="G197" i="123"/>
  <c r="F197" i="123"/>
  <c r="E197" i="123"/>
  <c r="D197" i="123"/>
  <c r="C197" i="123"/>
  <c r="K196" i="123"/>
  <c r="J196" i="123"/>
  <c r="I196" i="123"/>
  <c r="H196" i="123"/>
  <c r="G196" i="123"/>
  <c r="F196" i="123"/>
  <c r="E196" i="123"/>
  <c r="D196" i="123"/>
  <c r="C196" i="123"/>
  <c r="K195" i="123"/>
  <c r="J195" i="123"/>
  <c r="I195" i="123"/>
  <c r="H195" i="123"/>
  <c r="G195" i="123"/>
  <c r="F195" i="123"/>
  <c r="E195" i="123"/>
  <c r="D195" i="123"/>
  <c r="C195" i="123"/>
  <c r="K194" i="123"/>
  <c r="J194" i="123"/>
  <c r="I194" i="123"/>
  <c r="H194" i="123"/>
  <c r="G194" i="123"/>
  <c r="F194" i="123"/>
  <c r="E194" i="123"/>
  <c r="D194" i="123"/>
  <c r="C194" i="123"/>
  <c r="K193" i="123"/>
  <c r="J193" i="123"/>
  <c r="I193" i="123"/>
  <c r="H193" i="123"/>
  <c r="G193" i="123"/>
  <c r="F193" i="123"/>
  <c r="E193" i="123"/>
  <c r="D193" i="123"/>
  <c r="C193" i="123"/>
  <c r="K192" i="123"/>
  <c r="J192" i="123"/>
  <c r="I192" i="123"/>
  <c r="H192" i="123"/>
  <c r="G192" i="123"/>
  <c r="F192" i="123"/>
  <c r="E192" i="123"/>
  <c r="D192" i="123"/>
  <c r="C192" i="123"/>
  <c r="K191" i="123"/>
  <c r="J191" i="123"/>
  <c r="I191" i="123"/>
  <c r="H191" i="123"/>
  <c r="G191" i="123"/>
  <c r="F191" i="123"/>
  <c r="E191" i="123"/>
  <c r="D191" i="123"/>
  <c r="C191" i="123"/>
  <c r="K190" i="123"/>
  <c r="J190" i="123"/>
  <c r="I190" i="123"/>
  <c r="H190" i="123"/>
  <c r="G190" i="123"/>
  <c r="F190" i="123"/>
  <c r="E190" i="123"/>
  <c r="D190" i="123"/>
  <c r="C190" i="123"/>
  <c r="K189" i="123"/>
  <c r="J189" i="123"/>
  <c r="I189" i="123"/>
  <c r="H189" i="123"/>
  <c r="G189" i="123"/>
  <c r="F189" i="123"/>
  <c r="E189" i="123"/>
  <c r="D189" i="123"/>
  <c r="C189" i="123"/>
  <c r="K188" i="123"/>
  <c r="J188" i="123"/>
  <c r="I188" i="123"/>
  <c r="H188" i="123"/>
  <c r="G188" i="123"/>
  <c r="F188" i="123"/>
  <c r="E188" i="123"/>
  <c r="D188" i="123"/>
  <c r="C188" i="123"/>
  <c r="K187" i="123"/>
  <c r="J187" i="123"/>
  <c r="I187" i="123"/>
  <c r="H187" i="123"/>
  <c r="H207" i="123" s="1"/>
  <c r="G187" i="123"/>
  <c r="F187" i="123"/>
  <c r="E187" i="123"/>
  <c r="D187" i="123"/>
  <c r="D207" i="123" s="1"/>
  <c r="C187" i="123"/>
  <c r="E178" i="123"/>
  <c r="D178" i="123"/>
  <c r="C178" i="123"/>
  <c r="F177" i="123"/>
  <c r="L206" i="123" s="1"/>
  <c r="F176" i="123"/>
  <c r="L205" i="123" s="1"/>
  <c r="F175" i="123"/>
  <c r="L204" i="123" s="1"/>
  <c r="F174" i="123"/>
  <c r="L203" i="123" s="1"/>
  <c r="F173" i="123"/>
  <c r="L202" i="123" s="1"/>
  <c r="F172" i="123"/>
  <c r="L201" i="123" s="1"/>
  <c r="F171" i="123"/>
  <c r="L200" i="123" s="1"/>
  <c r="F170" i="123"/>
  <c r="L199" i="123" s="1"/>
  <c r="F169" i="123"/>
  <c r="L198" i="123" s="1"/>
  <c r="F168" i="123"/>
  <c r="L197" i="123" s="1"/>
  <c r="F167" i="123"/>
  <c r="L196" i="123" s="1"/>
  <c r="F166" i="123"/>
  <c r="L195" i="123" s="1"/>
  <c r="F165" i="123"/>
  <c r="L194" i="123" s="1"/>
  <c r="F164" i="123"/>
  <c r="L193" i="123" s="1"/>
  <c r="F163" i="123"/>
  <c r="L192" i="123" s="1"/>
  <c r="F162" i="123"/>
  <c r="L191" i="123" s="1"/>
  <c r="F161" i="123"/>
  <c r="L190" i="123" s="1"/>
  <c r="F160" i="123"/>
  <c r="L189" i="123" s="1"/>
  <c r="F159" i="123"/>
  <c r="L188" i="123" s="1"/>
  <c r="F158" i="123"/>
  <c r="L187" i="123" s="1"/>
  <c r="K150" i="123"/>
  <c r="J150" i="123"/>
  <c r="I150" i="123"/>
  <c r="H150" i="123"/>
  <c r="G150" i="123"/>
  <c r="F150" i="123"/>
  <c r="E150" i="123"/>
  <c r="D150" i="123"/>
  <c r="C150" i="123"/>
  <c r="L149" i="123"/>
  <c r="L148" i="123"/>
  <c r="L147" i="123"/>
  <c r="L146" i="123"/>
  <c r="L145" i="123"/>
  <c r="L144" i="123"/>
  <c r="L143" i="123"/>
  <c r="L142" i="123"/>
  <c r="L141" i="123"/>
  <c r="L140" i="123"/>
  <c r="L139" i="123"/>
  <c r="L138" i="123"/>
  <c r="L137" i="123"/>
  <c r="L136" i="123"/>
  <c r="L135" i="123"/>
  <c r="L134" i="123"/>
  <c r="L133" i="123"/>
  <c r="L132" i="123"/>
  <c r="L131" i="123"/>
  <c r="L150" i="123" s="1"/>
  <c r="L130" i="123"/>
  <c r="M189" i="123" l="1"/>
  <c r="M197" i="123"/>
  <c r="M205" i="123"/>
  <c r="E207" i="123"/>
  <c r="I207" i="123"/>
  <c r="M188" i="123"/>
  <c r="M196" i="123"/>
  <c r="M204" i="123"/>
  <c r="L207" i="123"/>
  <c r="F207" i="123"/>
  <c r="M201" i="123"/>
  <c r="J207" i="123"/>
  <c r="M193" i="123"/>
  <c r="G207" i="123"/>
  <c r="K207" i="123"/>
  <c r="M192" i="123"/>
  <c r="M200" i="123"/>
  <c r="M190" i="123"/>
  <c r="M198" i="123"/>
  <c r="M191" i="123"/>
  <c r="M199" i="123"/>
  <c r="M194" i="123"/>
  <c r="M202" i="123"/>
  <c r="M187" i="123"/>
  <c r="M195" i="123"/>
  <c r="M203" i="123"/>
  <c r="M206" i="123"/>
  <c r="F178" i="123"/>
  <c r="C207" i="123"/>
  <c r="M207" i="123" l="1"/>
  <c r="M34" i="123" l="1"/>
  <c r="C102" i="123" l="1"/>
  <c r="C15" i="123" s="1"/>
  <c r="D102" i="123"/>
  <c r="D15" i="123" s="1"/>
  <c r="E102" i="123"/>
  <c r="E15" i="123" s="1"/>
  <c r="F102" i="123"/>
  <c r="F15" i="123" s="1"/>
  <c r="G102" i="123"/>
  <c r="G15" i="123" s="1"/>
  <c r="H102" i="123"/>
  <c r="H15" i="123" s="1"/>
  <c r="I102" i="123"/>
  <c r="I15" i="123" s="1"/>
  <c r="J102" i="123"/>
  <c r="J15" i="123" s="1"/>
  <c r="K102" i="123"/>
  <c r="K15" i="123" s="1"/>
  <c r="C103" i="123"/>
  <c r="C16" i="123" s="1"/>
  <c r="D103" i="123"/>
  <c r="D16" i="123" s="1"/>
  <c r="E103" i="123"/>
  <c r="E16" i="123" s="1"/>
  <c r="F103" i="123"/>
  <c r="F16" i="123" s="1"/>
  <c r="G103" i="123"/>
  <c r="G16" i="123" s="1"/>
  <c r="H103" i="123"/>
  <c r="H16" i="123" s="1"/>
  <c r="I103" i="123"/>
  <c r="I16" i="123" s="1"/>
  <c r="J103" i="123"/>
  <c r="J16" i="123" s="1"/>
  <c r="K103" i="123"/>
  <c r="K16" i="123" s="1"/>
  <c r="C104" i="123"/>
  <c r="C17" i="123" s="1"/>
  <c r="D104" i="123"/>
  <c r="D17" i="123" s="1"/>
  <c r="E104" i="123"/>
  <c r="E17" i="123" s="1"/>
  <c r="F104" i="123"/>
  <c r="F17" i="123" s="1"/>
  <c r="G104" i="123"/>
  <c r="G17" i="123" s="1"/>
  <c r="H104" i="123"/>
  <c r="H17" i="123" s="1"/>
  <c r="I104" i="123"/>
  <c r="I17" i="123" s="1"/>
  <c r="J104" i="123"/>
  <c r="J17" i="123" s="1"/>
  <c r="K104" i="123"/>
  <c r="K17" i="123" s="1"/>
  <c r="C105" i="123"/>
  <c r="C18" i="123" s="1"/>
  <c r="D105" i="123"/>
  <c r="D18" i="123" s="1"/>
  <c r="E105" i="123"/>
  <c r="E18" i="123" s="1"/>
  <c r="F105" i="123"/>
  <c r="F18" i="123" s="1"/>
  <c r="G105" i="123"/>
  <c r="G18" i="123" s="1"/>
  <c r="H105" i="123"/>
  <c r="H18" i="123" s="1"/>
  <c r="I105" i="123"/>
  <c r="I18" i="123" s="1"/>
  <c r="J105" i="123"/>
  <c r="J18" i="123" s="1"/>
  <c r="K105" i="123"/>
  <c r="K18" i="123" s="1"/>
  <c r="C106" i="123"/>
  <c r="C19" i="123" s="1"/>
  <c r="D106" i="123"/>
  <c r="D19" i="123" s="1"/>
  <c r="E106" i="123"/>
  <c r="E19" i="123" s="1"/>
  <c r="F106" i="123"/>
  <c r="F19" i="123" s="1"/>
  <c r="G106" i="123"/>
  <c r="G19" i="123" s="1"/>
  <c r="H106" i="123"/>
  <c r="H19" i="123" s="1"/>
  <c r="I106" i="123"/>
  <c r="I19" i="123" s="1"/>
  <c r="J106" i="123"/>
  <c r="J19" i="123" s="1"/>
  <c r="K106" i="123"/>
  <c r="K19" i="123" s="1"/>
  <c r="C107" i="123"/>
  <c r="C20" i="123" s="1"/>
  <c r="D107" i="123"/>
  <c r="D20" i="123" s="1"/>
  <c r="E107" i="123"/>
  <c r="E20" i="123" s="1"/>
  <c r="F107" i="123"/>
  <c r="F20" i="123" s="1"/>
  <c r="G107" i="123"/>
  <c r="G20" i="123" s="1"/>
  <c r="H107" i="123"/>
  <c r="H20" i="123" s="1"/>
  <c r="I107" i="123"/>
  <c r="I20" i="123" s="1"/>
  <c r="J107" i="123"/>
  <c r="J20" i="123" s="1"/>
  <c r="K107" i="123"/>
  <c r="K20" i="123" s="1"/>
  <c r="C108" i="123"/>
  <c r="C21" i="123" s="1"/>
  <c r="D108" i="123"/>
  <c r="D21" i="123" s="1"/>
  <c r="E108" i="123"/>
  <c r="E21" i="123" s="1"/>
  <c r="F108" i="123"/>
  <c r="F21" i="123" s="1"/>
  <c r="G108" i="123"/>
  <c r="G21" i="123" s="1"/>
  <c r="H108" i="123"/>
  <c r="H21" i="123" s="1"/>
  <c r="I108" i="123"/>
  <c r="I21" i="123" s="1"/>
  <c r="J108" i="123"/>
  <c r="J21" i="123" s="1"/>
  <c r="K108" i="123"/>
  <c r="K21" i="123" s="1"/>
  <c r="C109" i="123"/>
  <c r="C22" i="123" s="1"/>
  <c r="D109" i="123"/>
  <c r="D22" i="123" s="1"/>
  <c r="E109" i="123"/>
  <c r="E22" i="123" s="1"/>
  <c r="F109" i="123"/>
  <c r="F22" i="123" s="1"/>
  <c r="G109" i="123"/>
  <c r="G22" i="123" s="1"/>
  <c r="H109" i="123"/>
  <c r="H22" i="123" s="1"/>
  <c r="I109" i="123"/>
  <c r="I22" i="123" s="1"/>
  <c r="J109" i="123"/>
  <c r="J22" i="123" s="1"/>
  <c r="K109" i="123"/>
  <c r="K22" i="123" s="1"/>
  <c r="C110" i="123"/>
  <c r="C23" i="123" s="1"/>
  <c r="D110" i="123"/>
  <c r="D23" i="123" s="1"/>
  <c r="E110" i="123"/>
  <c r="E23" i="123" s="1"/>
  <c r="F110" i="123"/>
  <c r="F23" i="123" s="1"/>
  <c r="G110" i="123"/>
  <c r="G23" i="123" s="1"/>
  <c r="H110" i="123"/>
  <c r="H23" i="123" s="1"/>
  <c r="I110" i="123"/>
  <c r="I23" i="123" s="1"/>
  <c r="J110" i="123"/>
  <c r="J23" i="123" s="1"/>
  <c r="K110" i="123"/>
  <c r="K23" i="123" s="1"/>
  <c r="C111" i="123"/>
  <c r="C24" i="123" s="1"/>
  <c r="D111" i="123"/>
  <c r="D24" i="123" s="1"/>
  <c r="E111" i="123"/>
  <c r="E24" i="123" s="1"/>
  <c r="F111" i="123"/>
  <c r="F24" i="123" s="1"/>
  <c r="G111" i="123"/>
  <c r="G24" i="123" s="1"/>
  <c r="H111" i="123"/>
  <c r="H24" i="123" s="1"/>
  <c r="I111" i="123"/>
  <c r="I24" i="123" s="1"/>
  <c r="J111" i="123"/>
  <c r="J24" i="123" s="1"/>
  <c r="K111" i="123"/>
  <c r="K24" i="123" s="1"/>
  <c r="C112" i="123"/>
  <c r="C25" i="123" s="1"/>
  <c r="D112" i="123"/>
  <c r="D25" i="123" s="1"/>
  <c r="E112" i="123"/>
  <c r="E25" i="123" s="1"/>
  <c r="F112" i="123"/>
  <c r="F25" i="123" s="1"/>
  <c r="G112" i="123"/>
  <c r="G25" i="123" s="1"/>
  <c r="H112" i="123"/>
  <c r="H25" i="123" s="1"/>
  <c r="I112" i="123"/>
  <c r="I25" i="123" s="1"/>
  <c r="J112" i="123"/>
  <c r="J25" i="123" s="1"/>
  <c r="K112" i="123"/>
  <c r="K25" i="123" s="1"/>
  <c r="C113" i="123"/>
  <c r="C26" i="123" s="1"/>
  <c r="D113" i="123"/>
  <c r="D26" i="123" s="1"/>
  <c r="E113" i="123"/>
  <c r="E26" i="123" s="1"/>
  <c r="F113" i="123"/>
  <c r="F26" i="123" s="1"/>
  <c r="G113" i="123"/>
  <c r="G26" i="123" s="1"/>
  <c r="H113" i="123"/>
  <c r="H26" i="123" s="1"/>
  <c r="I113" i="123"/>
  <c r="I26" i="123" s="1"/>
  <c r="J113" i="123"/>
  <c r="J26" i="123" s="1"/>
  <c r="K113" i="123"/>
  <c r="K26" i="123" s="1"/>
  <c r="C114" i="123"/>
  <c r="C27" i="123" s="1"/>
  <c r="D114" i="123"/>
  <c r="D27" i="123" s="1"/>
  <c r="E114" i="123"/>
  <c r="E27" i="123" s="1"/>
  <c r="F114" i="123"/>
  <c r="F27" i="123" s="1"/>
  <c r="G114" i="123"/>
  <c r="G27" i="123" s="1"/>
  <c r="H114" i="123"/>
  <c r="H27" i="123" s="1"/>
  <c r="I114" i="123"/>
  <c r="I27" i="123" s="1"/>
  <c r="J114" i="123"/>
  <c r="J27" i="123" s="1"/>
  <c r="K114" i="123"/>
  <c r="K27" i="123" s="1"/>
  <c r="C115" i="123"/>
  <c r="C28" i="123" s="1"/>
  <c r="D115" i="123"/>
  <c r="D28" i="123" s="1"/>
  <c r="E115" i="123"/>
  <c r="E28" i="123" s="1"/>
  <c r="F115" i="123"/>
  <c r="F28" i="123" s="1"/>
  <c r="G115" i="123"/>
  <c r="G28" i="123" s="1"/>
  <c r="H115" i="123"/>
  <c r="H28" i="123" s="1"/>
  <c r="I115" i="123"/>
  <c r="I28" i="123" s="1"/>
  <c r="J115" i="123"/>
  <c r="J28" i="123" s="1"/>
  <c r="K115" i="123"/>
  <c r="K28" i="123" s="1"/>
  <c r="C116" i="123"/>
  <c r="C29" i="123" s="1"/>
  <c r="D116" i="123"/>
  <c r="D29" i="123" s="1"/>
  <c r="E116" i="123"/>
  <c r="E29" i="123" s="1"/>
  <c r="F116" i="123"/>
  <c r="F29" i="123" s="1"/>
  <c r="G116" i="123"/>
  <c r="G29" i="123" s="1"/>
  <c r="H116" i="123"/>
  <c r="H29" i="123" s="1"/>
  <c r="I116" i="123"/>
  <c r="I29" i="123" s="1"/>
  <c r="J116" i="123"/>
  <c r="J29" i="123" s="1"/>
  <c r="K116" i="123"/>
  <c r="K29" i="123" s="1"/>
  <c r="C117" i="123"/>
  <c r="C30" i="123" s="1"/>
  <c r="D117" i="123"/>
  <c r="D30" i="123" s="1"/>
  <c r="E117" i="123"/>
  <c r="E30" i="123" s="1"/>
  <c r="F117" i="123"/>
  <c r="F30" i="123" s="1"/>
  <c r="G117" i="123"/>
  <c r="G30" i="123" s="1"/>
  <c r="H117" i="123"/>
  <c r="H30" i="123" s="1"/>
  <c r="I117" i="123"/>
  <c r="I30" i="123" s="1"/>
  <c r="J117" i="123"/>
  <c r="J30" i="123" s="1"/>
  <c r="K117" i="123"/>
  <c r="K30" i="123" s="1"/>
  <c r="C118" i="123"/>
  <c r="C31" i="123" s="1"/>
  <c r="D118" i="123"/>
  <c r="D31" i="123" s="1"/>
  <c r="E118" i="123"/>
  <c r="E31" i="123" s="1"/>
  <c r="F118" i="123"/>
  <c r="F31" i="123" s="1"/>
  <c r="G118" i="123"/>
  <c r="G31" i="123" s="1"/>
  <c r="H118" i="123"/>
  <c r="H31" i="123" s="1"/>
  <c r="I118" i="123"/>
  <c r="I31" i="123" s="1"/>
  <c r="J118" i="123"/>
  <c r="J31" i="123" s="1"/>
  <c r="K118" i="123"/>
  <c r="K31" i="123" s="1"/>
  <c r="C119" i="123"/>
  <c r="C32" i="123" s="1"/>
  <c r="D119" i="123"/>
  <c r="D32" i="123" s="1"/>
  <c r="E119" i="123"/>
  <c r="E32" i="123" s="1"/>
  <c r="F119" i="123"/>
  <c r="F32" i="123" s="1"/>
  <c r="G119" i="123"/>
  <c r="G32" i="123" s="1"/>
  <c r="H119" i="123"/>
  <c r="H32" i="123" s="1"/>
  <c r="I119" i="123"/>
  <c r="I32" i="123" s="1"/>
  <c r="J119" i="123"/>
  <c r="J32" i="123" s="1"/>
  <c r="K119" i="123"/>
  <c r="K32" i="123" s="1"/>
  <c r="C120" i="123"/>
  <c r="C33" i="123" s="1"/>
  <c r="D120" i="123"/>
  <c r="D33" i="123" s="1"/>
  <c r="E120" i="123"/>
  <c r="E33" i="123" s="1"/>
  <c r="F120" i="123"/>
  <c r="F33" i="123" s="1"/>
  <c r="G120" i="123"/>
  <c r="G33" i="123" s="1"/>
  <c r="H120" i="123"/>
  <c r="H33" i="123" s="1"/>
  <c r="I120" i="123"/>
  <c r="I33" i="123" s="1"/>
  <c r="J120" i="123"/>
  <c r="J33" i="123" s="1"/>
  <c r="K120" i="123"/>
  <c r="K33" i="123" s="1"/>
  <c r="D101" i="123"/>
  <c r="D14" i="123" s="1"/>
  <c r="E101" i="123"/>
  <c r="E14" i="123" s="1"/>
  <c r="F101" i="123"/>
  <c r="F14" i="123" s="1"/>
  <c r="F34" i="123" s="1"/>
  <c r="G101" i="123"/>
  <c r="G14" i="123" s="1"/>
  <c r="H101" i="123"/>
  <c r="H14" i="123" s="1"/>
  <c r="I101" i="123"/>
  <c r="I14" i="123" s="1"/>
  <c r="J101" i="123"/>
  <c r="J14" i="123" s="1"/>
  <c r="J34" i="123" s="1"/>
  <c r="K101" i="123"/>
  <c r="K14" i="123" s="1"/>
  <c r="C101" i="123"/>
  <c r="C14" i="123" s="1"/>
  <c r="E92" i="123"/>
  <c r="D92" i="123"/>
  <c r="C92" i="123"/>
  <c r="F91" i="123"/>
  <c r="L120" i="123" s="1"/>
  <c r="L33" i="123" s="1"/>
  <c r="F90" i="123"/>
  <c r="L119" i="123" s="1"/>
  <c r="L32" i="123" s="1"/>
  <c r="F89" i="123"/>
  <c r="L118" i="123" s="1"/>
  <c r="L31" i="123" s="1"/>
  <c r="F88" i="123"/>
  <c r="L117" i="123" s="1"/>
  <c r="L30" i="123" s="1"/>
  <c r="F87" i="123"/>
  <c r="L116" i="123" s="1"/>
  <c r="L29" i="123" s="1"/>
  <c r="F86" i="123"/>
  <c r="L115" i="123" s="1"/>
  <c r="L28" i="123" s="1"/>
  <c r="F85" i="123"/>
  <c r="L114" i="123" s="1"/>
  <c r="L27" i="123" s="1"/>
  <c r="F84" i="123"/>
  <c r="L113" i="123" s="1"/>
  <c r="L26" i="123" s="1"/>
  <c r="F83" i="123"/>
  <c r="L112" i="123" s="1"/>
  <c r="L25" i="123" s="1"/>
  <c r="F82" i="123"/>
  <c r="L111" i="123" s="1"/>
  <c r="L24" i="123" s="1"/>
  <c r="F81" i="123"/>
  <c r="L110" i="123" s="1"/>
  <c r="L23" i="123" s="1"/>
  <c r="F80" i="123"/>
  <c r="L109" i="123" s="1"/>
  <c r="L22" i="123" s="1"/>
  <c r="F79" i="123"/>
  <c r="L108" i="123" s="1"/>
  <c r="L21" i="123" s="1"/>
  <c r="F78" i="123"/>
  <c r="L107" i="123" s="1"/>
  <c r="L20" i="123" s="1"/>
  <c r="F77" i="123"/>
  <c r="L106" i="123" s="1"/>
  <c r="L19" i="123" s="1"/>
  <c r="F76" i="123"/>
  <c r="L105" i="123" s="1"/>
  <c r="L18" i="123" s="1"/>
  <c r="F75" i="123"/>
  <c r="L104" i="123" s="1"/>
  <c r="L17" i="123" s="1"/>
  <c r="F74" i="123"/>
  <c r="L103" i="123" s="1"/>
  <c r="L16" i="123" s="1"/>
  <c r="F73" i="123"/>
  <c r="L102" i="123" s="1"/>
  <c r="L15" i="123" s="1"/>
  <c r="F72" i="123"/>
  <c r="L101" i="123" s="1"/>
  <c r="L14" i="123" s="1"/>
  <c r="N28" i="123" l="1"/>
  <c r="N20" i="123"/>
  <c r="I34" i="123"/>
  <c r="E34" i="123"/>
  <c r="N31" i="123"/>
  <c r="N27" i="123"/>
  <c r="N23" i="123"/>
  <c r="N19" i="123"/>
  <c r="N15" i="123"/>
  <c r="N16" i="123"/>
  <c r="N14" i="123"/>
  <c r="C34" i="123"/>
  <c r="H34" i="123"/>
  <c r="D34" i="123"/>
  <c r="N30" i="123"/>
  <c r="N26" i="123"/>
  <c r="N22" i="123"/>
  <c r="N18" i="123"/>
  <c r="N32" i="123"/>
  <c r="N24" i="123"/>
  <c r="L34" i="123"/>
  <c r="K34" i="123"/>
  <c r="G34" i="123"/>
  <c r="N33" i="123"/>
  <c r="N29" i="123"/>
  <c r="N25" i="123"/>
  <c r="N21" i="123"/>
  <c r="N17" i="123"/>
  <c r="L121" i="123"/>
  <c r="F92" i="123"/>
  <c r="H121" i="123"/>
  <c r="E121" i="123"/>
  <c r="M101" i="123"/>
  <c r="K121" i="123"/>
  <c r="D121" i="123"/>
  <c r="I121" i="123"/>
  <c r="F121" i="123"/>
  <c r="J121" i="123"/>
  <c r="K63" i="123"/>
  <c r="J63" i="123"/>
  <c r="I63" i="123"/>
  <c r="H63" i="123"/>
  <c r="G63" i="123"/>
  <c r="F63" i="123"/>
  <c r="E63" i="123"/>
  <c r="D63" i="123"/>
  <c r="C63" i="123"/>
  <c r="N34" i="123" l="1"/>
  <c r="M102" i="123"/>
  <c r="G121" i="123"/>
  <c r="M103" i="123" l="1"/>
  <c r="M104" i="123" l="1"/>
  <c r="M105" i="123" l="1"/>
  <c r="M106" i="123" l="1"/>
  <c r="M107" i="123" l="1"/>
  <c r="M108" i="123" l="1"/>
  <c r="M109" i="123" l="1"/>
  <c r="M110" i="123" l="1"/>
  <c r="M111" i="123" l="1"/>
  <c r="M112" i="123" l="1"/>
  <c r="M113" i="123" l="1"/>
  <c r="M114" i="123" l="1"/>
  <c r="M115" i="123" l="1"/>
  <c r="M116" i="123" l="1"/>
  <c r="M117" i="123" l="1"/>
  <c r="M118" i="123" l="1"/>
  <c r="M119" i="123" l="1"/>
  <c r="M120" i="123" l="1"/>
  <c r="M121" i="123" s="1"/>
  <c r="C121" i="123"/>
  <c r="L63" i="123"/>
</calcChain>
</file>

<file path=xl/sharedStrings.xml><?xml version="1.0" encoding="utf-8"?>
<sst xmlns="http://schemas.openxmlformats.org/spreadsheetml/2006/main" count="366" uniqueCount="60">
  <si>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</si>
  <si>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</si>
  <si>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</si>
  <si>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</si>
  <si>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</si>
  <si>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</si>
  <si>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</si>
  <si>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</si>
  <si>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</si>
  <si>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</si>
  <si>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</si>
  <si>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</si>
  <si>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</si>
  <si>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</si>
  <si>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</si>
  <si>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</si>
  <si>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</si>
  <si>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</si>
  <si>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</si>
  <si>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</si>
  <si>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</si>
  <si>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</si>
  <si>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</si>
  <si>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</si>
  <si>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</si>
  <si>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</si>
  <si>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</si>
  <si>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</si>
  <si>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</si>
  <si>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</si>
  <si>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</si>
  <si>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</si>
  <si>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</si>
  <si>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</si>
  <si>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</si>
  <si>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</si>
  <si>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</si>
  <si>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</si>
  <si>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</si>
  <si>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 xml:space="preserve">FEIEF 2do. </t>
  </si>
  <si>
    <t>NOTA:</t>
  </si>
  <si>
    <t>PARTICIPACIONES FEDERALES MINISTRADAS A LOS MUNICIPIOS EN EL MES DE JULIO DEL EJERCICIO FISCAL 2020</t>
  </si>
  <si>
    <t>trimestre 2020</t>
  </si>
  <si>
    <t>FGP, FFM Y FOFIR</t>
  </si>
  <si>
    <t>Ministrado conforme a lo señalado en el párrafo segundo del artículo 6° de la Ley de Coordinacion Fiscal</t>
  </si>
  <si>
    <t>Distribución de FEIEF correspondiente al Segundo Trimestre de 2020</t>
  </si>
  <si>
    <t>(INCLUYE FEIEF CORRESPONDIENTE AL SEGUNDO TRIMESTRE 2020)</t>
  </si>
  <si>
    <t>FEIEF correspondiente al mes de agosto 2020</t>
  </si>
  <si>
    <t>ISR Enajenación de bienes</t>
  </si>
  <si>
    <t>FGP   FFM</t>
  </si>
  <si>
    <t>PARTICIPACIONES FEDERALES MINISTRADAS A LOS MUNICIPIOS EN EL III TRIMESTRE DEL EJERCICIO FISCAL 2020</t>
  </si>
  <si>
    <t>PARTICIPACIONES FEDERALES MINISTRADAS A LOS MUNICIPIOS EN EL MES DE AGOSTO DEL EJERCICIO FISCAL 2020</t>
  </si>
  <si>
    <t>DISTRIBUCION FEIEF CORRESPONDIENTE AL MES DEJULIO DE 2020</t>
  </si>
  <si>
    <t>(INCLUYE FEIEF CORRESPONDIENTE AL MES DE JULIO DE 2020)</t>
  </si>
  <si>
    <t>FEIEF correspondiente</t>
  </si>
  <si>
    <t>al mes de julio 2020</t>
  </si>
  <si>
    <t>PARTICIPACIONES FEDERALES MINISTRADAS A LOS MUNICIPIOS EN EL MES DE SEPTIEMBRE DEL EJERCICIO FISCAL 2020</t>
  </si>
  <si>
    <t>Distribución de FEIEF correspondiente al mes de agosto de 2020</t>
  </si>
  <si>
    <t>(INCLUYE FEIEF CORRESPONDIENTE AL MES DE AGOSTO DE 2020)</t>
  </si>
  <si>
    <t>ISR Enajenación de bienes Enero -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</si>
</sst>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#,##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</cellStyleXfs>
  <cellXfs count="55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4" fontId="10" fillId="0" borderId="2" xfId="0" applyNumberFormat="1" applyFont="1" applyBorder="1"/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5" fontId="9" fillId="2" borderId="2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296"/>
  <sheetViews>
    <sheetView tabSelected="1" workbookViewId="0">
      <selection activeCell="B6" sqref="B6"/>
    </sheetView>
  </sheetViews>
  <sheetFormatPr baseColWidth="10" defaultRowHeight="12.75" x14ac:dyDescent="0.2"/>
  <cols>
    <col min="1" max="1" width="4.140625" style="22" bestFit="1" customWidth="1"/>
    <col min="2" max="2" width="19.85546875" style="22" customWidth="1"/>
    <col min="3" max="4" width="11" style="22" customWidth="1"/>
    <col min="5" max="5" width="11.140625" style="22" customWidth="1"/>
    <col min="6" max="6" width="11" style="22" customWidth="1"/>
    <col min="7" max="7" width="10" style="22" customWidth="1"/>
    <col min="8" max="8" width="13.85546875" style="22" customWidth="1"/>
    <col min="9" max="9" width="10.7109375" style="22" customWidth="1"/>
    <col min="10" max="10" width="9.42578125" style="22" customWidth="1"/>
    <col min="11" max="11" width="8.140625" style="22" customWidth="1"/>
    <col min="12" max="12" width="11.42578125" style="22" customWidth="1"/>
    <col min="13" max="13" width="9.7109375" style="22" customWidth="1"/>
    <col min="14" max="16384" width="11.42578125" style="22"/>
  </cols>
  <sheetData>
    <row r="3" spans="1:14" ht="16.5" x14ac:dyDescent="0.25">
      <c r="A3" s="36" t="s">
        <v>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3.5" customHeight="1" x14ac:dyDescent="0.2">
      <c r="A4" s="37" t="s">
        <v>22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4" ht="13.5" customHeight="1" x14ac:dyDescent="0.2">
      <c r="A5" s="38" t="s">
        <v>21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4" ht="13.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4" ht="13.5" customHeight="1" x14ac:dyDescent="0.2">
      <c r="A7" s="39" t="s">
        <v>27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</row>
    <row r="8" spans="1:14" ht="13.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4" ht="13.5" customHeight="1" x14ac:dyDescent="0.2">
      <c r="A9" s="39" t="s">
        <v>50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 ht="13.5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4" ht="20.100000000000001" customHeight="1" x14ac:dyDescent="0.2">
      <c r="A11" s="50" t="s">
        <v>1</v>
      </c>
      <c r="B11" s="50" t="s">
        <v>38</v>
      </c>
      <c r="C11" s="40" t="s">
        <v>29</v>
      </c>
      <c r="D11" s="40" t="s">
        <v>30</v>
      </c>
      <c r="E11" s="40" t="s">
        <v>28</v>
      </c>
      <c r="F11" s="40" t="s">
        <v>31</v>
      </c>
      <c r="G11" s="40" t="s">
        <v>32</v>
      </c>
      <c r="H11" s="43" t="s">
        <v>33</v>
      </c>
      <c r="I11" s="40" t="s">
        <v>34</v>
      </c>
      <c r="J11" s="40" t="s">
        <v>35</v>
      </c>
      <c r="K11" s="40" t="s">
        <v>36</v>
      </c>
      <c r="L11" s="40" t="s">
        <v>47</v>
      </c>
      <c r="M11" s="40" t="s">
        <v>59</v>
      </c>
      <c r="N11" s="40" t="s">
        <v>37</v>
      </c>
    </row>
    <row r="12" spans="1:14" ht="20.100000000000001" customHeight="1" x14ac:dyDescent="0.2">
      <c r="A12" s="51"/>
      <c r="B12" s="51"/>
      <c r="C12" s="41"/>
      <c r="D12" s="41"/>
      <c r="E12" s="41"/>
      <c r="F12" s="41"/>
      <c r="G12" s="41"/>
      <c r="H12" s="44"/>
      <c r="I12" s="41"/>
      <c r="J12" s="41"/>
      <c r="K12" s="41"/>
      <c r="L12" s="41"/>
      <c r="M12" s="41"/>
      <c r="N12" s="41"/>
    </row>
    <row r="13" spans="1:14" ht="20.100000000000001" customHeight="1" x14ac:dyDescent="0.2">
      <c r="A13" s="52"/>
      <c r="B13" s="52"/>
      <c r="C13" s="42"/>
      <c r="D13" s="42"/>
      <c r="E13" s="42"/>
      <c r="F13" s="42"/>
      <c r="G13" s="42"/>
      <c r="H13" s="45"/>
      <c r="I13" s="42"/>
      <c r="J13" s="42"/>
      <c r="K13" s="42"/>
      <c r="L13" s="32" t="s">
        <v>49</v>
      </c>
      <c r="M13" s="42"/>
      <c r="N13" s="42"/>
    </row>
    <row r="14" spans="1:14" ht="13.5" customHeight="1" x14ac:dyDescent="0.2">
      <c r="A14" s="8">
        <v>1</v>
      </c>
      <c r="B14" s="2" t="s">
        <v>3</v>
      </c>
      <c r="C14" s="1">
        <f>C101+C187+C275</f>
        <v>10786662.620000001</v>
      </c>
      <c r="D14" s="1">
        <f t="shared" ref="D14:L14" si="0">D101+D187+D275</f>
        <v>4115476.33</v>
      </c>
      <c r="E14" s="1">
        <f t="shared" si="0"/>
        <v>236056.33000000002</v>
      </c>
      <c r="F14" s="1">
        <f t="shared" si="0"/>
        <v>367460.83999999997</v>
      </c>
      <c r="G14" s="1">
        <f t="shared" si="0"/>
        <v>396497.50999999995</v>
      </c>
      <c r="H14" s="1">
        <f t="shared" si="0"/>
        <v>526518</v>
      </c>
      <c r="I14" s="1">
        <f t="shared" si="0"/>
        <v>21964.35</v>
      </c>
      <c r="J14" s="1">
        <f t="shared" si="0"/>
        <v>52554.19</v>
      </c>
      <c r="K14" s="20">
        <f t="shared" si="0"/>
        <v>0</v>
      </c>
      <c r="L14" s="1">
        <f t="shared" si="0"/>
        <v>3566293.86</v>
      </c>
      <c r="M14" s="1">
        <f>M275</f>
        <v>302461.66042577801</v>
      </c>
      <c r="N14" s="1">
        <f>SUM(C14:M14)</f>
        <v>20371945.69042578</v>
      </c>
    </row>
    <row r="15" spans="1:14" ht="13.5" customHeight="1" x14ac:dyDescent="0.2">
      <c r="A15" s="8">
        <v>2</v>
      </c>
      <c r="B15" s="2" t="s">
        <v>4</v>
      </c>
      <c r="C15" s="1">
        <f t="shared" ref="C15:L15" si="1">C102+C188+C276</f>
        <v>7559123.9499999993</v>
      </c>
      <c r="D15" s="1">
        <f t="shared" si="1"/>
        <v>2773691.1799999997</v>
      </c>
      <c r="E15" s="1">
        <f t="shared" si="1"/>
        <v>326172.22000000003</v>
      </c>
      <c r="F15" s="1">
        <f t="shared" si="1"/>
        <v>150332.94</v>
      </c>
      <c r="G15" s="1">
        <f t="shared" si="1"/>
        <v>159070.87</v>
      </c>
      <c r="H15" s="1">
        <f t="shared" si="1"/>
        <v>182780</v>
      </c>
      <c r="I15" s="1">
        <f t="shared" si="1"/>
        <v>17250.93</v>
      </c>
      <c r="J15" s="1">
        <f t="shared" si="1"/>
        <v>41276.36</v>
      </c>
      <c r="K15" s="20">
        <f t="shared" si="1"/>
        <v>0</v>
      </c>
      <c r="L15" s="1">
        <f t="shared" si="1"/>
        <v>2680219.1500000004</v>
      </c>
      <c r="M15" s="1">
        <f t="shared" ref="M15:M33" si="2">M276</f>
        <v>237555.11630202399</v>
      </c>
      <c r="N15" s="1">
        <f t="shared" ref="N15:N33" si="3">SUM(C15:M15)</f>
        <v>14127472.716302022</v>
      </c>
    </row>
    <row r="16" spans="1:14" ht="13.5" customHeight="1" x14ac:dyDescent="0.2">
      <c r="A16" s="8">
        <v>3</v>
      </c>
      <c r="B16" s="2" t="s">
        <v>19</v>
      </c>
      <c r="C16" s="1">
        <f t="shared" ref="C16:L16" si="4">C103+C189+C277</f>
        <v>8185838.8399999999</v>
      </c>
      <c r="D16" s="1">
        <f t="shared" si="4"/>
        <v>2592380.11</v>
      </c>
      <c r="E16" s="1">
        <f t="shared" si="4"/>
        <v>342824.06</v>
      </c>
      <c r="F16" s="1">
        <f t="shared" si="4"/>
        <v>110057.18000000001</v>
      </c>
      <c r="G16" s="1">
        <f t="shared" si="4"/>
        <v>114844.86</v>
      </c>
      <c r="H16" s="1">
        <f t="shared" si="4"/>
        <v>580783</v>
      </c>
      <c r="I16" s="1">
        <f t="shared" si="4"/>
        <v>28268.850000000002</v>
      </c>
      <c r="J16" s="1">
        <f t="shared" si="4"/>
        <v>67639.009999999995</v>
      </c>
      <c r="K16" s="20">
        <f t="shared" si="4"/>
        <v>0</v>
      </c>
      <c r="L16" s="1">
        <f t="shared" si="4"/>
        <v>4209901.6100000003</v>
      </c>
      <c r="M16" s="1">
        <f t="shared" si="2"/>
        <v>389278.34384242404</v>
      </c>
      <c r="N16" s="1">
        <f t="shared" si="3"/>
        <v>16621815.863842424</v>
      </c>
    </row>
    <row r="17" spans="1:14" ht="13.5" customHeight="1" x14ac:dyDescent="0.2">
      <c r="A17" s="8">
        <v>4</v>
      </c>
      <c r="B17" s="2" t="s">
        <v>20</v>
      </c>
      <c r="C17" s="1">
        <f t="shared" ref="C17:L17" si="5">C104+C190+C278</f>
        <v>11692928.039999999</v>
      </c>
      <c r="D17" s="1">
        <f t="shared" si="5"/>
        <v>5023993.24</v>
      </c>
      <c r="E17" s="1">
        <f t="shared" si="5"/>
        <v>291888.99</v>
      </c>
      <c r="F17" s="1">
        <f t="shared" si="5"/>
        <v>915250.02</v>
      </c>
      <c r="G17" s="1">
        <f t="shared" si="5"/>
        <v>2749493.44</v>
      </c>
      <c r="H17" s="1">
        <f t="shared" si="5"/>
        <v>24664390</v>
      </c>
      <c r="I17" s="1">
        <f t="shared" si="5"/>
        <v>54791.61</v>
      </c>
      <c r="J17" s="1">
        <f t="shared" si="5"/>
        <v>131100.12</v>
      </c>
      <c r="K17" s="20">
        <f t="shared" si="5"/>
        <v>0</v>
      </c>
      <c r="L17" s="1">
        <f t="shared" si="5"/>
        <v>13401911.539999999</v>
      </c>
      <c r="M17" s="1">
        <f t="shared" si="2"/>
        <v>754511.81764591194</v>
      </c>
      <c r="N17" s="1">
        <f t="shared" si="3"/>
        <v>59680258.817645915</v>
      </c>
    </row>
    <row r="18" spans="1:14" ht="13.5" customHeight="1" x14ac:dyDescent="0.2">
      <c r="A18" s="8">
        <v>5</v>
      </c>
      <c r="B18" s="2" t="s">
        <v>5</v>
      </c>
      <c r="C18" s="1">
        <f t="shared" ref="C18:L18" si="6">C105+C191+C279</f>
        <v>14195346.859999999</v>
      </c>
      <c r="D18" s="1">
        <f t="shared" si="6"/>
        <v>5418588.1999999993</v>
      </c>
      <c r="E18" s="1">
        <f t="shared" si="6"/>
        <v>193447.16999999998</v>
      </c>
      <c r="F18" s="1">
        <f t="shared" si="6"/>
        <v>670991.32000000007</v>
      </c>
      <c r="G18" s="1">
        <f t="shared" si="6"/>
        <v>770666.4</v>
      </c>
      <c r="H18" s="1">
        <f t="shared" si="6"/>
        <v>6911460</v>
      </c>
      <c r="I18" s="1">
        <f t="shared" si="6"/>
        <v>32352.149999999998</v>
      </c>
      <c r="J18" s="1">
        <f t="shared" si="6"/>
        <v>77409.14</v>
      </c>
      <c r="K18" s="20">
        <f t="shared" si="6"/>
        <v>0</v>
      </c>
      <c r="L18" s="1">
        <f t="shared" si="6"/>
        <v>5533949.8799999999</v>
      </c>
      <c r="M18" s="1">
        <f t="shared" si="2"/>
        <v>445507.67624006997</v>
      </c>
      <c r="N18" s="1">
        <f t="shared" si="3"/>
        <v>34249718.796240069</v>
      </c>
    </row>
    <row r="19" spans="1:14" ht="13.5" customHeight="1" x14ac:dyDescent="0.2">
      <c r="A19" s="8">
        <v>6</v>
      </c>
      <c r="B19" s="2" t="s">
        <v>15</v>
      </c>
      <c r="C19" s="1">
        <f t="shared" ref="C19:L19" si="7">C106+C192+C280</f>
        <v>5583103.4299999997</v>
      </c>
      <c r="D19" s="1">
        <f t="shared" si="7"/>
        <v>1769970.79</v>
      </c>
      <c r="E19" s="1">
        <f t="shared" si="7"/>
        <v>508852.81</v>
      </c>
      <c r="F19" s="1">
        <f t="shared" si="7"/>
        <v>328532.71999999997</v>
      </c>
      <c r="G19" s="1">
        <f t="shared" si="7"/>
        <v>334658.18</v>
      </c>
      <c r="H19" s="1">
        <f t="shared" si="7"/>
        <v>1040759</v>
      </c>
      <c r="I19" s="1">
        <f t="shared" si="7"/>
        <v>21760.02</v>
      </c>
      <c r="J19" s="1">
        <f t="shared" si="7"/>
        <v>52065.33</v>
      </c>
      <c r="K19" s="20">
        <f t="shared" si="7"/>
        <v>0</v>
      </c>
      <c r="L19" s="1">
        <f t="shared" si="7"/>
        <v>3434134.9200000004</v>
      </c>
      <c r="M19" s="1">
        <f t="shared" si="2"/>
        <v>299648.12915633799</v>
      </c>
      <c r="N19" s="1">
        <f t="shared" si="3"/>
        <v>13373485.329156337</v>
      </c>
    </row>
    <row r="20" spans="1:14" ht="13.5" customHeight="1" x14ac:dyDescent="0.2">
      <c r="A20" s="8">
        <v>7</v>
      </c>
      <c r="B20" s="2" t="s">
        <v>16</v>
      </c>
      <c r="C20" s="1">
        <f t="shared" ref="C20:L20" si="8">C107+C193+C281</f>
        <v>5888757.7799999993</v>
      </c>
      <c r="D20" s="1">
        <f t="shared" si="8"/>
        <v>1708883.26</v>
      </c>
      <c r="E20" s="1">
        <f t="shared" si="8"/>
        <v>500037.11</v>
      </c>
      <c r="F20" s="1">
        <f t="shared" si="8"/>
        <v>112324.45999999999</v>
      </c>
      <c r="G20" s="1">
        <f t="shared" si="8"/>
        <v>115341.37</v>
      </c>
      <c r="H20" s="1">
        <f t="shared" si="8"/>
        <v>1326502</v>
      </c>
      <c r="I20" s="1">
        <f t="shared" si="8"/>
        <v>24400.65</v>
      </c>
      <c r="J20" s="1">
        <f t="shared" si="8"/>
        <v>58383.53</v>
      </c>
      <c r="K20" s="20">
        <f t="shared" si="8"/>
        <v>0</v>
      </c>
      <c r="L20" s="1">
        <f t="shared" si="8"/>
        <v>3617297.8200000003</v>
      </c>
      <c r="M20" s="1">
        <f t="shared" si="2"/>
        <v>336010.84516374604</v>
      </c>
      <c r="N20" s="1">
        <f t="shared" si="3"/>
        <v>13687938.825163746</v>
      </c>
    </row>
    <row r="21" spans="1:14" ht="13.5" customHeight="1" x14ac:dyDescent="0.2">
      <c r="A21" s="8">
        <v>8</v>
      </c>
      <c r="B21" s="2" t="s">
        <v>6</v>
      </c>
      <c r="C21" s="1">
        <f t="shared" ref="C21:L21" si="9">C108+C194+C282</f>
        <v>9419949.1600000001</v>
      </c>
      <c r="D21" s="1">
        <f t="shared" si="9"/>
        <v>3592847.08</v>
      </c>
      <c r="E21" s="1">
        <f t="shared" si="9"/>
        <v>264462.40999999997</v>
      </c>
      <c r="F21" s="1">
        <f t="shared" si="9"/>
        <v>273606.43</v>
      </c>
      <c r="G21" s="1">
        <f t="shared" si="9"/>
        <v>295764.97000000003</v>
      </c>
      <c r="H21" s="1">
        <f t="shared" si="9"/>
        <v>3346701</v>
      </c>
      <c r="I21" s="1">
        <f t="shared" si="9"/>
        <v>19218.39</v>
      </c>
      <c r="J21" s="1">
        <f t="shared" si="9"/>
        <v>45983.95</v>
      </c>
      <c r="K21" s="20">
        <f t="shared" si="9"/>
        <v>0</v>
      </c>
      <c r="L21" s="1">
        <f t="shared" si="9"/>
        <v>3119842.64</v>
      </c>
      <c r="M21" s="1">
        <f t="shared" si="2"/>
        <v>264648.42210311</v>
      </c>
      <c r="N21" s="1">
        <f t="shared" si="3"/>
        <v>20643024.452103112</v>
      </c>
    </row>
    <row r="22" spans="1:14" ht="13.5" customHeight="1" x14ac:dyDescent="0.2">
      <c r="A22" s="8">
        <v>9</v>
      </c>
      <c r="B22" s="2" t="s">
        <v>7</v>
      </c>
      <c r="C22" s="1">
        <f t="shared" ref="C22:L22" si="10">C109+C195+C283</f>
        <v>8543874.8000000007</v>
      </c>
      <c r="D22" s="1">
        <f t="shared" si="10"/>
        <v>3136352.63</v>
      </c>
      <c r="E22" s="1">
        <f t="shared" si="10"/>
        <v>291888.99</v>
      </c>
      <c r="F22" s="1">
        <f t="shared" si="10"/>
        <v>170732.51</v>
      </c>
      <c r="G22" s="1">
        <f t="shared" si="10"/>
        <v>178178.46</v>
      </c>
      <c r="H22" s="1">
        <f t="shared" si="10"/>
        <v>40207</v>
      </c>
      <c r="I22" s="1">
        <f t="shared" si="10"/>
        <v>18991.439999999999</v>
      </c>
      <c r="J22" s="1">
        <f t="shared" si="10"/>
        <v>45440.93</v>
      </c>
      <c r="K22" s="20">
        <f t="shared" si="10"/>
        <v>0</v>
      </c>
      <c r="L22" s="1">
        <f t="shared" si="10"/>
        <v>2913498.62</v>
      </c>
      <c r="M22" s="1">
        <f t="shared" si="2"/>
        <v>261523.141162502</v>
      </c>
      <c r="N22" s="1">
        <f t="shared" si="3"/>
        <v>15600688.521162501</v>
      </c>
    </row>
    <row r="23" spans="1:14" ht="13.5" customHeight="1" x14ac:dyDescent="0.2">
      <c r="A23" s="8">
        <v>10</v>
      </c>
      <c r="B23" s="2" t="s">
        <v>14</v>
      </c>
      <c r="C23" s="1">
        <f t="shared" ref="C23:L23" si="11">C110+C196+C284</f>
        <v>5397893.0499999998</v>
      </c>
      <c r="D23" s="1">
        <f t="shared" si="11"/>
        <v>1799168</v>
      </c>
      <c r="E23" s="1">
        <f t="shared" si="11"/>
        <v>479956.93999999994</v>
      </c>
      <c r="F23" s="1">
        <f t="shared" si="11"/>
        <v>128462.09</v>
      </c>
      <c r="G23" s="1">
        <f t="shared" si="11"/>
        <v>133320.26</v>
      </c>
      <c r="H23" s="1">
        <f t="shared" si="11"/>
        <v>62612</v>
      </c>
      <c r="I23" s="1">
        <f t="shared" si="11"/>
        <v>16873.68</v>
      </c>
      <c r="J23" s="1">
        <f t="shared" si="11"/>
        <v>40373.72</v>
      </c>
      <c r="K23" s="20">
        <f t="shared" si="11"/>
        <v>0</v>
      </c>
      <c r="L23" s="1">
        <f t="shared" si="11"/>
        <v>2565775.0300000003</v>
      </c>
      <c r="M23" s="1">
        <f t="shared" si="2"/>
        <v>232360.21187187399</v>
      </c>
      <c r="N23" s="1">
        <f t="shared" si="3"/>
        <v>10856794.981871873</v>
      </c>
    </row>
    <row r="24" spans="1:14" ht="13.5" customHeight="1" x14ac:dyDescent="0.2">
      <c r="A24" s="8">
        <v>11</v>
      </c>
      <c r="B24" s="2" t="s">
        <v>8</v>
      </c>
      <c r="C24" s="1">
        <f t="shared" ref="C24:L24" si="12">C111+C197+C285</f>
        <v>8958297.7400000002</v>
      </c>
      <c r="D24" s="1">
        <f t="shared" si="12"/>
        <v>3516516.04</v>
      </c>
      <c r="E24" s="1">
        <f t="shared" si="12"/>
        <v>288950.43</v>
      </c>
      <c r="F24" s="1">
        <f t="shared" si="12"/>
        <v>340944.62</v>
      </c>
      <c r="G24" s="1">
        <f t="shared" si="12"/>
        <v>355405.92</v>
      </c>
      <c r="H24" s="1">
        <f t="shared" si="12"/>
        <v>61943</v>
      </c>
      <c r="I24" s="1">
        <f t="shared" si="12"/>
        <v>22868.61</v>
      </c>
      <c r="J24" s="1">
        <f t="shared" si="12"/>
        <v>54717.8</v>
      </c>
      <c r="K24" s="20">
        <f t="shared" si="12"/>
        <v>0</v>
      </c>
      <c r="L24" s="1">
        <f t="shared" si="12"/>
        <v>3564639.4</v>
      </c>
      <c r="M24" s="1">
        <f t="shared" si="2"/>
        <v>314913.73302171798</v>
      </c>
      <c r="N24" s="1">
        <f t="shared" si="3"/>
        <v>17479197.293021716</v>
      </c>
    </row>
    <row r="25" spans="1:14" ht="13.5" customHeight="1" x14ac:dyDescent="0.2">
      <c r="A25" s="8">
        <v>12</v>
      </c>
      <c r="B25" s="2" t="s">
        <v>9</v>
      </c>
      <c r="C25" s="1">
        <f t="shared" ref="C25:L25" si="13">C112+C198+C286</f>
        <v>9769110.9600000009</v>
      </c>
      <c r="D25" s="1">
        <f t="shared" si="13"/>
        <v>3717907.7199999997</v>
      </c>
      <c r="E25" s="1">
        <f t="shared" si="13"/>
        <v>253197.93</v>
      </c>
      <c r="F25" s="1">
        <f t="shared" si="13"/>
        <v>223468.25</v>
      </c>
      <c r="G25" s="1">
        <f t="shared" si="13"/>
        <v>232318.86</v>
      </c>
      <c r="H25" s="1">
        <f t="shared" si="13"/>
        <v>3411093</v>
      </c>
      <c r="I25" s="1">
        <f t="shared" si="13"/>
        <v>18460.53</v>
      </c>
      <c r="J25" s="1">
        <f t="shared" si="13"/>
        <v>44170.61</v>
      </c>
      <c r="K25" s="20">
        <f t="shared" si="13"/>
        <v>0</v>
      </c>
      <c r="L25" s="1">
        <f t="shared" si="13"/>
        <v>2869385.4699999997</v>
      </c>
      <c r="M25" s="1">
        <f t="shared" si="2"/>
        <v>254212.13760857598</v>
      </c>
      <c r="N25" s="1">
        <f t="shared" si="3"/>
        <v>20793325.467608575</v>
      </c>
    </row>
    <row r="26" spans="1:14" ht="13.5" customHeight="1" x14ac:dyDescent="0.2">
      <c r="A26" s="8">
        <v>13</v>
      </c>
      <c r="B26" s="2" t="s">
        <v>10</v>
      </c>
      <c r="C26" s="1">
        <f t="shared" ref="C26:L26" si="14">C113+C199+C287</f>
        <v>13564809.210000001</v>
      </c>
      <c r="D26" s="1">
        <f t="shared" si="14"/>
        <v>5278454.17</v>
      </c>
      <c r="E26" s="1">
        <f t="shared" si="14"/>
        <v>191977.89</v>
      </c>
      <c r="F26" s="1">
        <f t="shared" si="14"/>
        <v>399300.31</v>
      </c>
      <c r="G26" s="1">
        <f t="shared" si="14"/>
        <v>422463.28</v>
      </c>
      <c r="H26" s="1">
        <f t="shared" si="14"/>
        <v>2524094</v>
      </c>
      <c r="I26" s="1">
        <f t="shared" si="14"/>
        <v>23793.449999999997</v>
      </c>
      <c r="J26" s="1">
        <f t="shared" si="14"/>
        <v>56930.74</v>
      </c>
      <c r="K26" s="20">
        <f t="shared" si="14"/>
        <v>0</v>
      </c>
      <c r="L26" s="1">
        <f t="shared" si="14"/>
        <v>3820377.4899999998</v>
      </c>
      <c r="M26" s="1">
        <f t="shared" si="2"/>
        <v>327649.63206614199</v>
      </c>
      <c r="N26" s="1">
        <f t="shared" si="3"/>
        <v>26609850.172066141</v>
      </c>
    </row>
    <row r="27" spans="1:14" ht="13.5" customHeight="1" x14ac:dyDescent="0.2">
      <c r="A27" s="8">
        <v>14</v>
      </c>
      <c r="B27" s="2" t="s">
        <v>26</v>
      </c>
      <c r="C27" s="1">
        <f t="shared" ref="C27:L27" si="15">C114+C200+C288</f>
        <v>6558384.9900000002</v>
      </c>
      <c r="D27" s="1">
        <f t="shared" si="15"/>
        <v>2353685.23</v>
      </c>
      <c r="E27" s="1">
        <f t="shared" si="15"/>
        <v>371230.16000000003</v>
      </c>
      <c r="F27" s="1">
        <f t="shared" si="15"/>
        <v>75429.67</v>
      </c>
      <c r="G27" s="1">
        <f t="shared" si="15"/>
        <v>78468.489999999991</v>
      </c>
      <c r="H27" s="1">
        <f t="shared" si="15"/>
        <v>502294</v>
      </c>
      <c r="I27" s="1">
        <f t="shared" si="15"/>
        <v>15328.650000000001</v>
      </c>
      <c r="J27" s="1">
        <f t="shared" si="15"/>
        <v>36676.9</v>
      </c>
      <c r="K27" s="20">
        <f t="shared" si="15"/>
        <v>0</v>
      </c>
      <c r="L27" s="1">
        <f t="shared" si="15"/>
        <v>2290057.6499999994</v>
      </c>
      <c r="M27" s="1">
        <f t="shared" si="2"/>
        <v>211084.12089322202</v>
      </c>
      <c r="N27" s="1">
        <f t="shared" si="3"/>
        <v>12492639.860893223</v>
      </c>
    </row>
    <row r="28" spans="1:14" ht="13.5" customHeight="1" x14ac:dyDescent="0.2">
      <c r="A28" s="8">
        <v>15</v>
      </c>
      <c r="B28" s="2" t="s">
        <v>25</v>
      </c>
      <c r="C28" s="1">
        <f t="shared" ref="C28:L28" si="16">C115+C201+C289</f>
        <v>8479034.7799999993</v>
      </c>
      <c r="D28" s="1">
        <f t="shared" si="16"/>
        <v>3156970.7199999997</v>
      </c>
      <c r="E28" s="1">
        <f t="shared" si="16"/>
        <v>291888.99</v>
      </c>
      <c r="F28" s="1">
        <f t="shared" si="16"/>
        <v>229615.16000000003</v>
      </c>
      <c r="G28" s="1">
        <f t="shared" si="16"/>
        <v>241285.3</v>
      </c>
      <c r="H28" s="1">
        <f t="shared" si="16"/>
        <v>4861318</v>
      </c>
      <c r="I28" s="1">
        <f t="shared" si="16"/>
        <v>18254.310000000001</v>
      </c>
      <c r="J28" s="1">
        <f t="shared" si="16"/>
        <v>43677.18</v>
      </c>
      <c r="K28" s="20">
        <f t="shared" si="16"/>
        <v>0</v>
      </c>
      <c r="L28" s="1">
        <f t="shared" si="16"/>
        <v>2853660.04</v>
      </c>
      <c r="M28" s="1">
        <f t="shared" si="2"/>
        <v>251372.33733081201</v>
      </c>
      <c r="N28" s="1">
        <f t="shared" si="3"/>
        <v>20427076.817330811</v>
      </c>
    </row>
    <row r="29" spans="1:14" ht="13.5" customHeight="1" x14ac:dyDescent="0.2">
      <c r="A29" s="8">
        <v>16</v>
      </c>
      <c r="B29" s="2" t="s">
        <v>23</v>
      </c>
      <c r="C29" s="1">
        <f t="shared" ref="C29:L29" si="17">C116+C202+C290</f>
        <v>23805523.68</v>
      </c>
      <c r="D29" s="1">
        <f t="shared" si="17"/>
        <v>10484968.530000001</v>
      </c>
      <c r="E29" s="1">
        <f t="shared" si="17"/>
        <v>126350.01000000001</v>
      </c>
      <c r="F29" s="1">
        <f t="shared" si="17"/>
        <v>897190.82</v>
      </c>
      <c r="G29" s="1">
        <f t="shared" si="17"/>
        <v>988283.72</v>
      </c>
      <c r="H29" s="1">
        <f t="shared" si="17"/>
        <v>1845793</v>
      </c>
      <c r="I29" s="1">
        <f t="shared" si="17"/>
        <v>38716.949999999997</v>
      </c>
      <c r="J29" s="1">
        <f t="shared" si="17"/>
        <v>92638.2</v>
      </c>
      <c r="K29" s="20">
        <f t="shared" si="17"/>
        <v>0</v>
      </c>
      <c r="L29" s="1">
        <f t="shared" si="17"/>
        <v>6480534.25</v>
      </c>
      <c r="M29" s="1">
        <f t="shared" si="2"/>
        <v>533154.46342620603</v>
      </c>
      <c r="N29" s="1">
        <f t="shared" si="3"/>
        <v>45293153.623426206</v>
      </c>
    </row>
    <row r="30" spans="1:14" ht="13.5" customHeight="1" x14ac:dyDescent="0.2">
      <c r="A30" s="8">
        <v>17</v>
      </c>
      <c r="B30" s="2" t="s">
        <v>11</v>
      </c>
      <c r="C30" s="1">
        <f t="shared" ref="C30:L30" si="18">C117+C203+C291</f>
        <v>10498551.5</v>
      </c>
      <c r="D30" s="1">
        <f t="shared" si="18"/>
        <v>3956537.8</v>
      </c>
      <c r="E30" s="1">
        <f t="shared" si="18"/>
        <v>242912.96000000002</v>
      </c>
      <c r="F30" s="1">
        <f t="shared" si="18"/>
        <v>394483.46</v>
      </c>
      <c r="G30" s="1">
        <f t="shared" si="18"/>
        <v>414326.70999999996</v>
      </c>
      <c r="H30" s="1">
        <f t="shared" si="18"/>
        <v>599039</v>
      </c>
      <c r="I30" s="1">
        <f t="shared" si="18"/>
        <v>22025.88</v>
      </c>
      <c r="J30" s="1">
        <f t="shared" si="18"/>
        <v>52701.43</v>
      </c>
      <c r="K30" s="20">
        <f t="shared" si="18"/>
        <v>0</v>
      </c>
      <c r="L30" s="1">
        <f t="shared" si="18"/>
        <v>3506540.45</v>
      </c>
      <c r="M30" s="1">
        <f t="shared" si="2"/>
        <v>303309.02923533</v>
      </c>
      <c r="N30" s="1">
        <f t="shared" si="3"/>
        <v>19990428.219235335</v>
      </c>
    </row>
    <row r="31" spans="1:14" ht="13.5" customHeight="1" x14ac:dyDescent="0.2">
      <c r="A31" s="8">
        <v>18</v>
      </c>
      <c r="B31" s="2" t="s">
        <v>2</v>
      </c>
      <c r="C31" s="1">
        <f t="shared" ref="C31:L31" si="19">C118+C204+C292</f>
        <v>106985986.74000001</v>
      </c>
      <c r="D31" s="1">
        <f t="shared" si="19"/>
        <v>45037018.670000002</v>
      </c>
      <c r="E31" s="1">
        <f t="shared" si="19"/>
        <v>61211.9</v>
      </c>
      <c r="F31" s="1">
        <f t="shared" si="19"/>
        <v>3589304.7600000002</v>
      </c>
      <c r="G31" s="1">
        <f t="shared" si="19"/>
        <v>7973149.8200000003</v>
      </c>
      <c r="H31" s="1">
        <f t="shared" si="19"/>
        <v>16606214</v>
      </c>
      <c r="I31" s="1">
        <f t="shared" si="19"/>
        <v>131769.99</v>
      </c>
      <c r="J31" s="1">
        <f t="shared" si="19"/>
        <v>315286.63</v>
      </c>
      <c r="K31" s="20">
        <f t="shared" si="19"/>
        <v>0</v>
      </c>
      <c r="L31" s="1">
        <f t="shared" si="19"/>
        <v>27296502.729999997</v>
      </c>
      <c r="M31" s="1">
        <f t="shared" si="2"/>
        <v>1814548.2425661203</v>
      </c>
      <c r="N31" s="1">
        <f t="shared" si="3"/>
        <v>209810993.48256612</v>
      </c>
    </row>
    <row r="32" spans="1:14" ht="13.5" customHeight="1" x14ac:dyDescent="0.2">
      <c r="A32" s="8">
        <v>19</v>
      </c>
      <c r="B32" s="2" t="s">
        <v>12</v>
      </c>
      <c r="C32" s="1">
        <f t="shared" ref="C32:L32" si="20">C119+C205+C293</f>
        <v>11229289.93</v>
      </c>
      <c r="D32" s="1">
        <f t="shared" si="20"/>
        <v>4514792.09</v>
      </c>
      <c r="E32" s="1">
        <f t="shared" si="20"/>
        <v>227730.40000000002</v>
      </c>
      <c r="F32" s="1">
        <f t="shared" si="20"/>
        <v>301977.19999999995</v>
      </c>
      <c r="G32" s="1">
        <f t="shared" si="20"/>
        <v>314915.61</v>
      </c>
      <c r="H32" s="1">
        <f t="shared" si="20"/>
        <v>775802</v>
      </c>
      <c r="I32" s="1">
        <f t="shared" si="20"/>
        <v>22269.06</v>
      </c>
      <c r="J32" s="1">
        <f t="shared" si="20"/>
        <v>53283.240000000005</v>
      </c>
      <c r="K32" s="20">
        <f t="shared" si="20"/>
        <v>0</v>
      </c>
      <c r="L32" s="1">
        <f t="shared" si="20"/>
        <v>3458758.9400000004</v>
      </c>
      <c r="M32" s="1">
        <f t="shared" si="2"/>
        <v>306657.54595741001</v>
      </c>
      <c r="N32" s="1">
        <f t="shared" si="3"/>
        <v>21205476.015957404</v>
      </c>
    </row>
    <row r="33" spans="1:31" ht="13.5" customHeight="1" x14ac:dyDescent="0.2">
      <c r="A33" s="8">
        <v>20</v>
      </c>
      <c r="B33" s="2" t="s">
        <v>13</v>
      </c>
      <c r="C33" s="1">
        <f t="shared" ref="C33:L33" si="21">C120+C206+C294</f>
        <v>10235455.17</v>
      </c>
      <c r="D33" s="1">
        <f t="shared" si="21"/>
        <v>3745754.21</v>
      </c>
      <c r="E33" s="1">
        <f t="shared" si="21"/>
        <v>268380.69</v>
      </c>
      <c r="F33" s="1">
        <f t="shared" si="21"/>
        <v>460143.37</v>
      </c>
      <c r="G33" s="1">
        <f t="shared" si="21"/>
        <v>559708.19000000006</v>
      </c>
      <c r="H33" s="1">
        <f t="shared" si="21"/>
        <v>2635951</v>
      </c>
      <c r="I33" s="1">
        <f t="shared" si="21"/>
        <v>30157.949999999997</v>
      </c>
      <c r="J33" s="1">
        <f t="shared" si="21"/>
        <v>72159.149999999994</v>
      </c>
      <c r="K33" s="20">
        <f t="shared" si="21"/>
        <v>0</v>
      </c>
      <c r="L33" s="1">
        <f t="shared" si="21"/>
        <v>5234352.22</v>
      </c>
      <c r="M33" s="1">
        <f t="shared" si="2"/>
        <v>415292.79398068605</v>
      </c>
      <c r="N33" s="1">
        <f t="shared" si="3"/>
        <v>23657354.74398068</v>
      </c>
    </row>
    <row r="34" spans="1:31" ht="13.5" customHeight="1" x14ac:dyDescent="0.2">
      <c r="A34" s="46" t="s">
        <v>0</v>
      </c>
      <c r="B34" s="47"/>
      <c r="C34" s="17">
        <f>SUM(C14:C33)</f>
        <v>297337923.23000002</v>
      </c>
      <c r="D34" s="17">
        <f t="shared" ref="D34:N34" si="22">SUM(D14:D33)</f>
        <v>117693955.99999999</v>
      </c>
      <c r="E34" s="17">
        <f t="shared" si="22"/>
        <v>5759418.3900000015</v>
      </c>
      <c r="F34" s="17">
        <f>SUM(F14:F33)</f>
        <v>10139608.129999999</v>
      </c>
      <c r="G34" s="17">
        <f>SUM(G14:G33)</f>
        <v>16828162.219999999</v>
      </c>
      <c r="H34" s="17">
        <f t="shared" si="22"/>
        <v>72506253</v>
      </c>
      <c r="I34" s="17">
        <f t="shared" si="22"/>
        <v>599517.44999999995</v>
      </c>
      <c r="J34" s="17">
        <f t="shared" si="22"/>
        <v>1434468.16</v>
      </c>
      <c r="K34" s="21">
        <f t="shared" si="22"/>
        <v>0</v>
      </c>
      <c r="L34" s="17">
        <f t="shared" si="22"/>
        <v>106417633.70999998</v>
      </c>
      <c r="M34" s="17">
        <f t="shared" si="22"/>
        <v>8255699.4000000013</v>
      </c>
      <c r="N34" s="17">
        <f t="shared" si="22"/>
        <v>636972639.69000006</v>
      </c>
    </row>
    <row r="35" spans="1:31" ht="13.5" customHeight="1" x14ac:dyDescent="0.2">
      <c r="A35" s="33"/>
      <c r="B35" s="29" t="s">
        <v>40</v>
      </c>
      <c r="C35" s="22" t="s">
        <v>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1:31" ht="13.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1:31" ht="13.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</row>
    <row r="38" spans="1:31" ht="13.5" customHeight="1" x14ac:dyDescent="0.2">
      <c r="A38" s="39" t="s">
        <v>41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4"/>
    </row>
    <row r="39" spans="1:31" ht="13.5" customHeight="1" x14ac:dyDescent="0.2">
      <c r="L39" s="7" t="s">
        <v>24</v>
      </c>
    </row>
    <row r="40" spans="1:31" ht="20.100000000000001" customHeight="1" x14ac:dyDescent="0.2">
      <c r="A40" s="50" t="s">
        <v>1</v>
      </c>
      <c r="B40" s="50" t="s">
        <v>38</v>
      </c>
      <c r="C40" s="40" t="s">
        <v>29</v>
      </c>
      <c r="D40" s="40" t="s">
        <v>30</v>
      </c>
      <c r="E40" s="40" t="s">
        <v>28</v>
      </c>
      <c r="F40" s="40" t="s">
        <v>31</v>
      </c>
      <c r="G40" s="40" t="s">
        <v>32</v>
      </c>
      <c r="H40" s="43" t="s">
        <v>33</v>
      </c>
      <c r="I40" s="40" t="s">
        <v>34</v>
      </c>
      <c r="J40" s="40" t="s">
        <v>35</v>
      </c>
      <c r="K40" s="40" t="s">
        <v>36</v>
      </c>
      <c r="L40" s="40" t="s">
        <v>37</v>
      </c>
    </row>
    <row r="41" spans="1:31" ht="20.100000000000001" customHeight="1" x14ac:dyDescent="0.2">
      <c r="A41" s="51"/>
      <c r="B41" s="51"/>
      <c r="C41" s="41"/>
      <c r="D41" s="41"/>
      <c r="E41" s="41"/>
      <c r="F41" s="41"/>
      <c r="G41" s="41"/>
      <c r="H41" s="44"/>
      <c r="I41" s="41"/>
      <c r="J41" s="41"/>
      <c r="K41" s="41"/>
      <c r="L41" s="41"/>
    </row>
    <row r="42" spans="1:31" ht="20.100000000000001" customHeight="1" x14ac:dyDescent="0.2">
      <c r="A42" s="52"/>
      <c r="B42" s="52"/>
      <c r="C42" s="42"/>
      <c r="D42" s="42"/>
      <c r="E42" s="42"/>
      <c r="F42" s="42"/>
      <c r="G42" s="42"/>
      <c r="H42" s="45"/>
      <c r="I42" s="42"/>
      <c r="J42" s="42"/>
      <c r="K42" s="42"/>
      <c r="L42" s="42"/>
    </row>
    <row r="43" spans="1:31" ht="13.5" customHeight="1" x14ac:dyDescent="0.2">
      <c r="A43" s="8">
        <v>1</v>
      </c>
      <c r="B43" s="2" t="s">
        <v>3</v>
      </c>
      <c r="C43" s="1">
        <v>3610728.34</v>
      </c>
      <c r="D43" s="1">
        <v>1402492.23</v>
      </c>
      <c r="E43" s="1">
        <v>52747.01</v>
      </c>
      <c r="F43" s="1">
        <v>105091.38</v>
      </c>
      <c r="G43" s="1">
        <v>153417.43</v>
      </c>
      <c r="H43" s="1">
        <v>8451</v>
      </c>
      <c r="I43" s="1">
        <v>7321.45</v>
      </c>
      <c r="J43" s="1">
        <v>13991.99</v>
      </c>
      <c r="K43" s="20">
        <v>0</v>
      </c>
      <c r="L43" s="1">
        <f>SUM(C43:K43)</f>
        <v>5354240.83</v>
      </c>
      <c r="O43" s="9"/>
      <c r="P43" s="16"/>
      <c r="Q43" s="9"/>
      <c r="R43" s="9"/>
      <c r="S43" s="9"/>
      <c r="T43" s="10"/>
      <c r="U43" s="10"/>
      <c r="V43" s="10"/>
      <c r="W43" s="10"/>
      <c r="X43" s="9"/>
      <c r="Y43" s="9"/>
      <c r="Z43" s="9"/>
      <c r="AA43" s="9"/>
      <c r="AB43" s="9"/>
      <c r="AC43" s="9"/>
      <c r="AD43" s="9"/>
      <c r="AE43" s="9"/>
    </row>
    <row r="44" spans="1:31" ht="13.5" customHeight="1" x14ac:dyDescent="0.2">
      <c r="A44" s="8">
        <v>2</v>
      </c>
      <c r="B44" s="2" t="s">
        <v>4</v>
      </c>
      <c r="C44" s="1">
        <v>2512248.4900000002</v>
      </c>
      <c r="D44" s="1">
        <v>956385.23</v>
      </c>
      <c r="E44" s="1">
        <v>77380.13</v>
      </c>
      <c r="F44" s="1">
        <v>42900.32</v>
      </c>
      <c r="G44" s="1">
        <v>60282.549999999996</v>
      </c>
      <c r="H44" s="1">
        <v>3634</v>
      </c>
      <c r="I44" s="1">
        <v>5750.31</v>
      </c>
      <c r="J44" s="1">
        <v>10989.39</v>
      </c>
      <c r="K44" s="20">
        <v>0</v>
      </c>
      <c r="L44" s="1">
        <f t="shared" ref="L44:L62" si="23">SUM(C44:K44)</f>
        <v>3669570.42</v>
      </c>
      <c r="O44" s="9"/>
      <c r="P44" s="16"/>
      <c r="Q44" s="9"/>
      <c r="R44" s="9"/>
      <c r="S44" s="9"/>
      <c r="T44" s="10"/>
      <c r="U44" s="10"/>
      <c r="V44" s="10"/>
      <c r="W44" s="10"/>
      <c r="X44" s="9"/>
      <c r="Y44" s="9"/>
      <c r="Z44" s="9"/>
      <c r="AA44" s="9"/>
      <c r="AB44" s="9"/>
      <c r="AC44" s="9"/>
      <c r="AD44" s="9"/>
      <c r="AE44" s="9"/>
    </row>
    <row r="45" spans="1:31" ht="13.5" customHeight="1" x14ac:dyDescent="0.2">
      <c r="A45" s="8">
        <v>3</v>
      </c>
      <c r="B45" s="2" t="s">
        <v>19</v>
      </c>
      <c r="C45" s="1">
        <v>2627202.46</v>
      </c>
      <c r="D45" s="1">
        <v>901781.94</v>
      </c>
      <c r="E45" s="1">
        <v>81931.899999999994</v>
      </c>
      <c r="F45" s="1">
        <v>31383.45</v>
      </c>
      <c r="G45" s="1">
        <v>42818.14</v>
      </c>
      <c r="H45" s="1">
        <v>5725</v>
      </c>
      <c r="I45" s="1">
        <v>9422.9500000000007</v>
      </c>
      <c r="J45" s="1">
        <v>18008.16</v>
      </c>
      <c r="K45" s="20">
        <v>0</v>
      </c>
      <c r="L45" s="1">
        <f t="shared" si="23"/>
        <v>3718274.0000000005</v>
      </c>
      <c r="O45" s="9"/>
      <c r="P45" s="16"/>
      <c r="Q45" s="9"/>
      <c r="R45" s="9"/>
      <c r="S45" s="9"/>
      <c r="T45" s="10"/>
      <c r="U45" s="10"/>
      <c r="V45" s="10"/>
      <c r="W45" s="10"/>
      <c r="X45" s="9"/>
      <c r="Y45" s="9"/>
      <c r="Z45" s="9"/>
      <c r="AA45" s="9"/>
      <c r="AB45" s="9"/>
      <c r="AC45" s="9"/>
      <c r="AD45" s="9"/>
      <c r="AE45" s="9"/>
    </row>
    <row r="46" spans="1:31" ht="13.5" customHeight="1" x14ac:dyDescent="0.2">
      <c r="A46" s="8">
        <v>4</v>
      </c>
      <c r="B46" s="2" t="s">
        <v>20</v>
      </c>
      <c r="C46" s="1">
        <v>3612494.75</v>
      </c>
      <c r="D46" s="1">
        <v>1118677.94</v>
      </c>
      <c r="E46" s="1">
        <v>68008.83</v>
      </c>
      <c r="F46" s="1">
        <v>253946.84</v>
      </c>
      <c r="G46" s="1">
        <v>1878245.2799999998</v>
      </c>
      <c r="H46" s="1">
        <v>0</v>
      </c>
      <c r="I46" s="1">
        <v>18263.87</v>
      </c>
      <c r="J46" s="1">
        <v>34904</v>
      </c>
      <c r="K46" s="20">
        <v>0</v>
      </c>
      <c r="L46" s="1">
        <f t="shared" si="23"/>
        <v>6984541.5099999988</v>
      </c>
      <c r="O46" s="9"/>
      <c r="P46" s="16"/>
      <c r="Q46" s="9"/>
      <c r="R46" s="9"/>
      <c r="S46" s="9"/>
      <c r="T46" s="10"/>
      <c r="U46" s="10"/>
      <c r="V46" s="10"/>
      <c r="W46" s="10"/>
      <c r="X46" s="9"/>
      <c r="Y46" s="9"/>
      <c r="Z46" s="9"/>
      <c r="AA46" s="9"/>
      <c r="AB46" s="9"/>
      <c r="AC46" s="9"/>
      <c r="AD46" s="9"/>
      <c r="AE46" s="9"/>
    </row>
    <row r="47" spans="1:31" ht="13.5" customHeight="1" x14ac:dyDescent="0.2">
      <c r="A47" s="8">
        <v>5</v>
      </c>
      <c r="B47" s="2" t="s">
        <v>5</v>
      </c>
      <c r="C47" s="1">
        <v>4718197.62</v>
      </c>
      <c r="D47" s="1">
        <v>1800023.14</v>
      </c>
      <c r="E47" s="1">
        <v>41099.83</v>
      </c>
      <c r="F47" s="1">
        <v>190892.01</v>
      </c>
      <c r="G47" s="1">
        <v>321131.7</v>
      </c>
      <c r="H47" s="1">
        <v>2225859</v>
      </c>
      <c r="I47" s="1">
        <v>10784.05</v>
      </c>
      <c r="J47" s="1">
        <v>20609.349999999999</v>
      </c>
      <c r="K47" s="20">
        <v>0</v>
      </c>
      <c r="L47" s="1">
        <f t="shared" si="23"/>
        <v>9328596.7000000011</v>
      </c>
      <c r="O47" s="9"/>
      <c r="P47" s="16"/>
      <c r="Q47" s="9"/>
      <c r="R47" s="9"/>
      <c r="S47" s="9"/>
      <c r="T47" s="10"/>
      <c r="U47" s="10"/>
      <c r="V47" s="10"/>
      <c r="W47" s="10"/>
      <c r="X47" s="9"/>
      <c r="Y47" s="9"/>
      <c r="Z47" s="9"/>
      <c r="AA47" s="9"/>
      <c r="AB47" s="9"/>
      <c r="AC47" s="9"/>
      <c r="AD47" s="9"/>
      <c r="AE47" s="9"/>
    </row>
    <row r="48" spans="1:31" ht="13.5" customHeight="1" x14ac:dyDescent="0.2">
      <c r="A48" s="8">
        <v>6</v>
      </c>
      <c r="B48" s="2" t="s">
        <v>15</v>
      </c>
      <c r="C48" s="1">
        <v>1767731.77</v>
      </c>
      <c r="D48" s="1">
        <v>584455.55000000005</v>
      </c>
      <c r="E48" s="1">
        <v>127315.75</v>
      </c>
      <c r="F48" s="1">
        <v>92710.75</v>
      </c>
      <c r="G48" s="1">
        <v>122612.22</v>
      </c>
      <c r="H48" s="1">
        <v>319719</v>
      </c>
      <c r="I48" s="1">
        <v>7253.34</v>
      </c>
      <c r="J48" s="1">
        <v>13861.83</v>
      </c>
      <c r="K48" s="20">
        <v>0</v>
      </c>
      <c r="L48" s="1">
        <f t="shared" si="23"/>
        <v>3035660.2100000004</v>
      </c>
      <c r="O48" s="9"/>
      <c r="P48" s="16"/>
      <c r="Q48" s="9"/>
      <c r="R48" s="9"/>
      <c r="S48" s="9"/>
      <c r="T48" s="10"/>
      <c r="U48" s="10"/>
      <c r="V48" s="10"/>
      <c r="W48" s="10"/>
      <c r="X48" s="9"/>
      <c r="Y48" s="9"/>
      <c r="Z48" s="9"/>
      <c r="AA48" s="9"/>
      <c r="AB48" s="9"/>
      <c r="AC48" s="9"/>
      <c r="AD48" s="9"/>
      <c r="AE48" s="9"/>
    </row>
    <row r="49" spans="1:31" x14ac:dyDescent="0.2">
      <c r="A49" s="8">
        <v>7</v>
      </c>
      <c r="B49" s="2" t="s">
        <v>16</v>
      </c>
      <c r="C49" s="1">
        <v>1850399.9</v>
      </c>
      <c r="D49" s="1">
        <v>593180.61</v>
      </c>
      <c r="E49" s="1">
        <v>124905.98</v>
      </c>
      <c r="F49" s="1">
        <v>31959.3</v>
      </c>
      <c r="G49" s="1">
        <v>42248.29</v>
      </c>
      <c r="H49" s="1">
        <v>0</v>
      </c>
      <c r="I49" s="1">
        <v>8133.55</v>
      </c>
      <c r="J49" s="1">
        <v>15543.99</v>
      </c>
      <c r="K49" s="20">
        <v>0</v>
      </c>
      <c r="L49" s="1">
        <f t="shared" si="23"/>
        <v>2666371.6199999996</v>
      </c>
      <c r="O49" s="9"/>
      <c r="P49" s="16"/>
      <c r="Q49" s="9"/>
      <c r="R49" s="9"/>
      <c r="S49" s="9"/>
      <c r="T49" s="10"/>
      <c r="U49" s="10"/>
      <c r="V49" s="10"/>
      <c r="W49" s="10"/>
      <c r="X49" s="9"/>
      <c r="Y49" s="9"/>
      <c r="Z49" s="9"/>
      <c r="AA49" s="9"/>
      <c r="AB49" s="9"/>
      <c r="AC49" s="9"/>
      <c r="AD49" s="9"/>
      <c r="AE49" s="9"/>
    </row>
    <row r="50" spans="1:31" x14ac:dyDescent="0.2">
      <c r="A50" s="8">
        <v>8</v>
      </c>
      <c r="B50" s="2" t="s">
        <v>6</v>
      </c>
      <c r="C50" s="1">
        <v>3152874.14</v>
      </c>
      <c r="D50" s="1">
        <v>1224280.44</v>
      </c>
      <c r="E50" s="1">
        <v>60511.79</v>
      </c>
      <c r="F50" s="1">
        <v>78026.75</v>
      </c>
      <c r="G50" s="1">
        <v>115067.81</v>
      </c>
      <c r="H50" s="1">
        <v>2537199</v>
      </c>
      <c r="I50" s="1">
        <v>6406.13</v>
      </c>
      <c r="J50" s="1">
        <v>12242.73</v>
      </c>
      <c r="K50" s="20">
        <v>0</v>
      </c>
      <c r="L50" s="1">
        <f t="shared" si="23"/>
        <v>7186608.79</v>
      </c>
      <c r="O50" s="9"/>
      <c r="P50" s="16"/>
      <c r="Q50" s="9"/>
      <c r="R50" s="9"/>
      <c r="S50" s="9"/>
      <c r="T50" s="10"/>
      <c r="U50" s="10"/>
      <c r="V50" s="10"/>
      <c r="W50" s="10"/>
      <c r="X50" s="9"/>
      <c r="Y50" s="9"/>
      <c r="Z50" s="9"/>
      <c r="AA50" s="9"/>
      <c r="AB50" s="9"/>
      <c r="AC50" s="9"/>
      <c r="AD50" s="9"/>
      <c r="AE50" s="9"/>
    </row>
    <row r="51" spans="1:31" x14ac:dyDescent="0.2">
      <c r="A51" s="8">
        <v>9</v>
      </c>
      <c r="B51" s="2" t="s">
        <v>7</v>
      </c>
      <c r="C51" s="1">
        <v>2844460.58</v>
      </c>
      <c r="D51" s="1">
        <v>1087719.46</v>
      </c>
      <c r="E51" s="1">
        <v>68008.83</v>
      </c>
      <c r="F51" s="1">
        <v>48658.75</v>
      </c>
      <c r="G51" s="1">
        <v>66485.56</v>
      </c>
      <c r="H51" s="1">
        <v>26684</v>
      </c>
      <c r="I51" s="1">
        <v>6330.48</v>
      </c>
      <c r="J51" s="1">
        <v>12098.16</v>
      </c>
      <c r="K51" s="20">
        <v>0</v>
      </c>
      <c r="L51" s="1">
        <f t="shared" si="23"/>
        <v>4160445.8200000003</v>
      </c>
      <c r="O51" s="9"/>
      <c r="P51" s="16"/>
      <c r="Q51" s="9"/>
      <c r="R51" s="9"/>
      <c r="S51" s="9"/>
      <c r="T51" s="10"/>
      <c r="U51" s="10"/>
      <c r="V51" s="10"/>
      <c r="W51" s="10"/>
      <c r="X51" s="9"/>
      <c r="Y51" s="9"/>
      <c r="Z51" s="9"/>
      <c r="AA51" s="9"/>
      <c r="AB51" s="9"/>
      <c r="AC51" s="9"/>
      <c r="AD51" s="9"/>
      <c r="AE51" s="9"/>
    </row>
    <row r="52" spans="1:31" x14ac:dyDescent="0.2">
      <c r="A52" s="8">
        <v>10</v>
      </c>
      <c r="B52" s="2" t="s">
        <v>14</v>
      </c>
      <c r="C52" s="1">
        <v>1749630.01</v>
      </c>
      <c r="D52" s="1">
        <v>619560.9</v>
      </c>
      <c r="E52" s="1">
        <v>119417.08</v>
      </c>
      <c r="F52" s="1">
        <v>36566.04</v>
      </c>
      <c r="G52" s="1">
        <v>49476.840000000004</v>
      </c>
      <c r="H52" s="1">
        <v>0</v>
      </c>
      <c r="I52" s="1">
        <v>5624.56</v>
      </c>
      <c r="J52" s="1">
        <v>10749.07</v>
      </c>
      <c r="K52" s="20">
        <v>0</v>
      </c>
      <c r="L52" s="1">
        <f t="shared" si="23"/>
        <v>2591024.5</v>
      </c>
      <c r="O52" s="9"/>
      <c r="P52" s="16"/>
      <c r="Q52" s="9"/>
      <c r="R52" s="9"/>
      <c r="S52" s="9"/>
      <c r="T52" s="10"/>
      <c r="U52" s="10"/>
      <c r="V52" s="10"/>
      <c r="W52" s="10"/>
      <c r="X52" s="9"/>
      <c r="Y52" s="9"/>
      <c r="Z52" s="9"/>
      <c r="AA52" s="9"/>
      <c r="AB52" s="9"/>
      <c r="AC52" s="9"/>
      <c r="AD52" s="9"/>
      <c r="AE52" s="9"/>
    </row>
    <row r="53" spans="1:31" x14ac:dyDescent="0.2">
      <c r="A53" s="8">
        <v>11</v>
      </c>
      <c r="B53" s="2" t="s">
        <v>8</v>
      </c>
      <c r="C53" s="1">
        <v>2953656.67</v>
      </c>
      <c r="D53" s="1">
        <v>1204601.8799999999</v>
      </c>
      <c r="E53" s="1">
        <v>67205.58</v>
      </c>
      <c r="F53" s="1">
        <v>97605.42</v>
      </c>
      <c r="G53" s="1">
        <v>131677.01999999999</v>
      </c>
      <c r="H53" s="1">
        <v>20815</v>
      </c>
      <c r="I53" s="1">
        <v>7622.87</v>
      </c>
      <c r="J53" s="1">
        <v>14568.03</v>
      </c>
      <c r="K53" s="20">
        <v>0</v>
      </c>
      <c r="L53" s="1">
        <f t="shared" si="23"/>
        <v>4497752.47</v>
      </c>
      <c r="O53" s="9"/>
      <c r="P53" s="16"/>
      <c r="Q53" s="9"/>
      <c r="R53" s="9"/>
      <c r="S53" s="9"/>
      <c r="T53" s="10"/>
      <c r="U53" s="10"/>
      <c r="V53" s="10"/>
      <c r="W53" s="10"/>
      <c r="X53" s="9"/>
      <c r="Y53" s="9"/>
      <c r="Z53" s="9"/>
      <c r="AA53" s="9"/>
      <c r="AB53" s="9"/>
      <c r="AC53" s="9"/>
      <c r="AD53" s="9"/>
      <c r="AE53" s="9"/>
    </row>
    <row r="54" spans="1:31" x14ac:dyDescent="0.2">
      <c r="A54" s="8">
        <v>12</v>
      </c>
      <c r="B54" s="2" t="s">
        <v>9</v>
      </c>
      <c r="C54" s="1">
        <v>3284051.29</v>
      </c>
      <c r="D54" s="1">
        <v>1289024.69</v>
      </c>
      <c r="E54" s="1">
        <v>57432.65</v>
      </c>
      <c r="F54" s="1">
        <v>63630.67</v>
      </c>
      <c r="G54" s="1">
        <v>86367.28</v>
      </c>
      <c r="H54" s="1">
        <v>0</v>
      </c>
      <c r="I54" s="1">
        <v>6153.51</v>
      </c>
      <c r="J54" s="1">
        <v>11759.95</v>
      </c>
      <c r="K54" s="20">
        <v>0</v>
      </c>
      <c r="L54" s="1">
        <f t="shared" si="23"/>
        <v>4798420.040000001</v>
      </c>
      <c r="O54" s="9"/>
      <c r="P54" s="16"/>
      <c r="Q54" s="9"/>
      <c r="R54" s="9"/>
      <c r="S54" s="9"/>
      <c r="T54" s="10"/>
      <c r="U54" s="10"/>
      <c r="V54" s="10"/>
      <c r="W54" s="10"/>
      <c r="X54" s="9"/>
      <c r="Y54" s="9"/>
      <c r="Z54" s="9"/>
      <c r="AA54" s="9"/>
      <c r="AB54" s="9"/>
      <c r="AC54" s="9"/>
      <c r="AD54" s="9"/>
      <c r="AE54" s="9"/>
    </row>
    <row r="55" spans="1:31" x14ac:dyDescent="0.2">
      <c r="A55" s="8">
        <v>13</v>
      </c>
      <c r="B55" s="2" t="s">
        <v>10</v>
      </c>
      <c r="C55" s="1">
        <v>4577948.41</v>
      </c>
      <c r="D55" s="1">
        <v>1816164.02</v>
      </c>
      <c r="E55" s="1">
        <v>40698.199999999997</v>
      </c>
      <c r="F55" s="1">
        <v>113729.03</v>
      </c>
      <c r="G55" s="1">
        <v>160453.52000000002</v>
      </c>
      <c r="H55" s="1">
        <v>91078</v>
      </c>
      <c r="I55" s="1">
        <v>7931.15</v>
      </c>
      <c r="J55" s="1">
        <v>15157.2</v>
      </c>
      <c r="K55" s="20">
        <v>0</v>
      </c>
      <c r="L55" s="1">
        <f t="shared" si="23"/>
        <v>6823159.5300000003</v>
      </c>
      <c r="O55" s="9"/>
      <c r="P55" s="16"/>
      <c r="Q55" s="9"/>
      <c r="R55" s="9"/>
      <c r="S55" s="9"/>
      <c r="T55" s="10"/>
      <c r="U55" s="10"/>
      <c r="V55" s="10"/>
      <c r="W55" s="10"/>
      <c r="X55" s="9"/>
      <c r="Y55" s="9"/>
      <c r="Z55" s="9"/>
      <c r="AA55" s="9"/>
      <c r="AB55" s="9"/>
      <c r="AC55" s="9"/>
      <c r="AD55" s="9"/>
      <c r="AE55" s="9"/>
    </row>
    <row r="56" spans="1:31" x14ac:dyDescent="0.2">
      <c r="A56" s="8">
        <v>14</v>
      </c>
      <c r="B56" s="2" t="s">
        <v>26</v>
      </c>
      <c r="C56" s="1">
        <v>2176137</v>
      </c>
      <c r="D56" s="1">
        <v>824110.52</v>
      </c>
      <c r="E56" s="1">
        <v>89696.69</v>
      </c>
      <c r="F56" s="1">
        <v>21594.12</v>
      </c>
      <c r="G56" s="1">
        <v>28996.47</v>
      </c>
      <c r="H56" s="1">
        <v>299948</v>
      </c>
      <c r="I56" s="1">
        <v>5109.55</v>
      </c>
      <c r="J56" s="1">
        <v>9764.83</v>
      </c>
      <c r="K56" s="20">
        <v>0</v>
      </c>
      <c r="L56" s="1">
        <f t="shared" si="23"/>
        <v>3455357.18</v>
      </c>
      <c r="O56" s="9"/>
      <c r="P56" s="16"/>
      <c r="Q56" s="9"/>
      <c r="R56" s="9"/>
      <c r="S56" s="9"/>
      <c r="T56" s="10"/>
      <c r="U56" s="10"/>
      <c r="V56" s="10"/>
      <c r="W56" s="10"/>
      <c r="X56" s="9"/>
      <c r="Y56" s="9"/>
      <c r="Z56" s="9"/>
      <c r="AA56" s="9"/>
      <c r="AB56" s="9"/>
      <c r="AC56" s="9"/>
      <c r="AD56" s="9"/>
      <c r="AE56" s="9"/>
    </row>
    <row r="57" spans="1:31" x14ac:dyDescent="0.2">
      <c r="A57" s="8">
        <v>15</v>
      </c>
      <c r="B57" s="2" t="s">
        <v>25</v>
      </c>
      <c r="C57" s="1">
        <v>2828646.51</v>
      </c>
      <c r="D57" s="1">
        <v>1088057.6100000001</v>
      </c>
      <c r="E57" s="1">
        <v>68008.83</v>
      </c>
      <c r="F57" s="1">
        <v>65646.12</v>
      </c>
      <c r="G57" s="1">
        <v>90456.01999999999</v>
      </c>
      <c r="H57" s="1">
        <v>605140</v>
      </c>
      <c r="I57" s="1">
        <v>6084.77</v>
      </c>
      <c r="J57" s="1">
        <v>11628.58</v>
      </c>
      <c r="K57" s="20">
        <v>0</v>
      </c>
      <c r="L57" s="1">
        <f t="shared" si="23"/>
        <v>4763668.4399999995</v>
      </c>
      <c r="O57" s="9"/>
      <c r="P57" s="16"/>
      <c r="Q57" s="9"/>
      <c r="R57" s="9"/>
      <c r="S57" s="9"/>
      <c r="T57" s="10"/>
      <c r="U57" s="10"/>
      <c r="V57" s="10"/>
      <c r="W57" s="10"/>
      <c r="X57" s="9"/>
      <c r="Y57" s="9"/>
      <c r="Z57" s="9"/>
      <c r="AA57" s="9"/>
      <c r="AB57" s="9"/>
      <c r="AC57" s="9"/>
      <c r="AD57" s="9"/>
      <c r="AE57" s="9"/>
    </row>
    <row r="58" spans="1:31" x14ac:dyDescent="0.2">
      <c r="A58" s="8">
        <v>16</v>
      </c>
      <c r="B58" s="2" t="s">
        <v>23</v>
      </c>
      <c r="C58" s="1">
        <v>8063644.4199999999</v>
      </c>
      <c r="D58" s="1">
        <v>3577457.28</v>
      </c>
      <c r="E58" s="1">
        <v>22758.86</v>
      </c>
      <c r="F58" s="1">
        <v>255674.37</v>
      </c>
      <c r="G58" s="1">
        <v>393151.66</v>
      </c>
      <c r="H58" s="1">
        <v>924807</v>
      </c>
      <c r="I58" s="1">
        <v>12905.65</v>
      </c>
      <c r="J58" s="1">
        <v>24663.93</v>
      </c>
      <c r="K58" s="20">
        <v>0</v>
      </c>
      <c r="L58" s="1">
        <f t="shared" si="23"/>
        <v>13275063.169999998</v>
      </c>
      <c r="O58" s="9"/>
      <c r="P58" s="16"/>
      <c r="Q58" s="9"/>
      <c r="R58" s="9"/>
      <c r="S58" s="9"/>
      <c r="T58" s="10"/>
      <c r="U58" s="10"/>
      <c r="V58" s="10"/>
      <c r="W58" s="10"/>
      <c r="X58" s="9"/>
      <c r="Y58" s="9"/>
      <c r="Z58" s="9"/>
      <c r="AA58" s="9"/>
      <c r="AB58" s="9"/>
      <c r="AC58" s="9"/>
      <c r="AD58" s="9"/>
      <c r="AE58" s="9"/>
    </row>
    <row r="59" spans="1:31" x14ac:dyDescent="0.2">
      <c r="A59" s="8">
        <v>17</v>
      </c>
      <c r="B59" s="2" t="s">
        <v>11</v>
      </c>
      <c r="C59" s="1">
        <v>3507976.01</v>
      </c>
      <c r="D59" s="1">
        <v>1355631.54</v>
      </c>
      <c r="E59" s="1">
        <v>54621.27</v>
      </c>
      <c r="F59" s="1">
        <v>112865.26</v>
      </c>
      <c r="G59" s="1">
        <v>155087.77000000002</v>
      </c>
      <c r="H59" s="1">
        <v>0</v>
      </c>
      <c r="I59" s="1">
        <v>7341.96</v>
      </c>
      <c r="J59" s="1">
        <v>14031.19</v>
      </c>
      <c r="K59" s="20">
        <v>0</v>
      </c>
      <c r="L59" s="1">
        <f t="shared" si="23"/>
        <v>5207555</v>
      </c>
      <c r="O59" s="9"/>
      <c r="P59" s="16"/>
      <c r="Q59" s="9"/>
      <c r="R59" s="9"/>
      <c r="S59" s="9"/>
      <c r="T59" s="10"/>
      <c r="U59" s="10"/>
      <c r="V59" s="10"/>
      <c r="W59" s="10"/>
      <c r="X59" s="9"/>
      <c r="Y59" s="9"/>
      <c r="Z59" s="9"/>
      <c r="AA59" s="9"/>
      <c r="AB59" s="9"/>
      <c r="AC59" s="9"/>
      <c r="AD59" s="9"/>
      <c r="AE59" s="9"/>
    </row>
    <row r="60" spans="1:31" x14ac:dyDescent="0.2">
      <c r="A60" s="8">
        <v>18</v>
      </c>
      <c r="B60" s="2" t="s">
        <v>2</v>
      </c>
      <c r="C60" s="1">
        <v>36650457.609999999</v>
      </c>
      <c r="D60" s="1">
        <v>15121187.25</v>
      </c>
      <c r="E60" s="1">
        <v>4953.3999999999996</v>
      </c>
      <c r="F60" s="1">
        <v>1019818.26</v>
      </c>
      <c r="G60" s="1">
        <v>4960553.34</v>
      </c>
      <c r="H60" s="1">
        <v>324137</v>
      </c>
      <c r="I60" s="1">
        <v>43923.33</v>
      </c>
      <c r="J60" s="1">
        <v>83941.68</v>
      </c>
      <c r="K60" s="20">
        <v>0</v>
      </c>
      <c r="L60" s="1">
        <f t="shared" si="23"/>
        <v>58208971.869999997</v>
      </c>
      <c r="O60" s="9"/>
      <c r="P60" s="16"/>
      <c r="Q60" s="9"/>
      <c r="R60" s="9"/>
      <c r="S60" s="9"/>
      <c r="T60" s="10"/>
      <c r="U60" s="10"/>
      <c r="V60" s="10"/>
      <c r="W60" s="10"/>
      <c r="X60" s="9"/>
      <c r="Y60" s="9"/>
      <c r="Z60" s="9"/>
      <c r="AA60" s="9"/>
      <c r="AB60" s="9"/>
      <c r="AC60" s="9"/>
      <c r="AD60" s="9"/>
      <c r="AE60" s="9"/>
    </row>
    <row r="61" spans="1:31" x14ac:dyDescent="0.2">
      <c r="A61" s="8">
        <v>19</v>
      </c>
      <c r="B61" s="2" t="s">
        <v>12</v>
      </c>
      <c r="C61" s="1">
        <v>3764701.14</v>
      </c>
      <c r="D61" s="1">
        <v>1562017.6</v>
      </c>
      <c r="E61" s="1">
        <v>50471.12</v>
      </c>
      <c r="F61" s="1">
        <v>86376.48</v>
      </c>
      <c r="G61" s="1">
        <v>116862.51</v>
      </c>
      <c r="H61" s="1">
        <v>11261</v>
      </c>
      <c r="I61" s="1">
        <v>7423.02</v>
      </c>
      <c r="J61" s="1">
        <v>14186.09</v>
      </c>
      <c r="K61" s="20">
        <v>0</v>
      </c>
      <c r="L61" s="1">
        <f t="shared" si="23"/>
        <v>5613298.96</v>
      </c>
      <c r="O61" s="9"/>
      <c r="P61" s="16"/>
      <c r="Q61" s="9"/>
      <c r="R61" s="9"/>
      <c r="S61" s="9"/>
      <c r="T61" s="10"/>
      <c r="U61" s="10"/>
      <c r="V61" s="10"/>
      <c r="W61" s="10"/>
      <c r="X61" s="9"/>
      <c r="Y61" s="9"/>
      <c r="Z61" s="9"/>
      <c r="AA61" s="9"/>
      <c r="AB61" s="9"/>
      <c r="AC61" s="9"/>
      <c r="AD61" s="9"/>
      <c r="AE61" s="9"/>
    </row>
    <row r="62" spans="1:31" x14ac:dyDescent="0.2">
      <c r="A62" s="8">
        <v>20</v>
      </c>
      <c r="B62" s="2" t="s">
        <v>13</v>
      </c>
      <c r="C62" s="1">
        <v>3335528.98</v>
      </c>
      <c r="D62" s="1">
        <v>1204661.17</v>
      </c>
      <c r="E62" s="1">
        <v>61582.8</v>
      </c>
      <c r="F62" s="1">
        <v>130140.56</v>
      </c>
      <c r="G62" s="1">
        <v>247801.84999999998</v>
      </c>
      <c r="H62" s="1">
        <v>1078019</v>
      </c>
      <c r="I62" s="1">
        <v>10052.65</v>
      </c>
      <c r="J62" s="1">
        <v>19211.599999999999</v>
      </c>
      <c r="K62" s="20">
        <v>0</v>
      </c>
      <c r="L62" s="1">
        <f t="shared" si="23"/>
        <v>6086998.6099999994</v>
      </c>
      <c r="O62" s="9"/>
      <c r="P62" s="16"/>
      <c r="Q62" s="9"/>
      <c r="R62" s="9"/>
      <c r="S62" s="9"/>
      <c r="T62" s="10"/>
      <c r="U62" s="10"/>
      <c r="V62" s="10"/>
      <c r="W62" s="10"/>
      <c r="X62" s="9"/>
      <c r="Y62" s="9"/>
      <c r="Z62" s="9"/>
      <c r="AA62" s="9"/>
      <c r="AB62" s="9"/>
      <c r="AC62" s="9"/>
      <c r="AD62" s="9"/>
      <c r="AE62" s="9"/>
    </row>
    <row r="63" spans="1:31" x14ac:dyDescent="0.2">
      <c r="A63" s="46" t="s">
        <v>0</v>
      </c>
      <c r="B63" s="47"/>
      <c r="C63" s="17">
        <f>SUM(C43:C62)</f>
        <v>99588716.099999994</v>
      </c>
      <c r="D63" s="17">
        <f t="shared" ref="D63:K63" si="24">SUM(D43:D62)</f>
        <v>39331471</v>
      </c>
      <c r="E63" s="17">
        <f t="shared" si="24"/>
        <v>1338756.5300000003</v>
      </c>
      <c r="F63" s="17">
        <f>SUM(F43:F62)</f>
        <v>2879215.8800000004</v>
      </c>
      <c r="G63" s="17">
        <f>SUM(G43:G62)</f>
        <v>9223193.2599999998</v>
      </c>
      <c r="H63" s="17">
        <f t="shared" si="24"/>
        <v>8482476</v>
      </c>
      <c r="I63" s="17">
        <f t="shared" si="24"/>
        <v>199839.14999999997</v>
      </c>
      <c r="J63" s="17">
        <f t="shared" si="24"/>
        <v>381911.75</v>
      </c>
      <c r="K63" s="21">
        <f t="shared" si="24"/>
        <v>0</v>
      </c>
      <c r="L63" s="17">
        <f>SUM(L43:L62)</f>
        <v>161425579.67000002</v>
      </c>
      <c r="O63" s="11"/>
      <c r="P63" s="11"/>
      <c r="Q63" s="11"/>
      <c r="R63" s="11"/>
      <c r="S63" s="9"/>
      <c r="T63" s="10"/>
      <c r="U63" s="10"/>
      <c r="V63" s="10"/>
      <c r="W63" s="10"/>
      <c r="X63" s="9"/>
      <c r="Y63" s="9"/>
      <c r="Z63" s="9"/>
      <c r="AA63" s="9"/>
      <c r="AB63" s="9"/>
      <c r="AC63" s="9"/>
      <c r="AD63" s="9"/>
      <c r="AE63" s="9"/>
    </row>
    <row r="64" spans="1:31" x14ac:dyDescent="0.2">
      <c r="B64" s="29" t="s">
        <v>40</v>
      </c>
      <c r="C64" s="22" t="s">
        <v>44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13" ht="12.75" customHeight="1" x14ac:dyDescent="0.2">
      <c r="B65" s="12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</row>
    <row r="66" spans="1:13" x14ac:dyDescent="0.2">
      <c r="B66" s="23" t="s">
        <v>17</v>
      </c>
      <c r="F66" s="24"/>
      <c r="G66" s="23"/>
      <c r="H66" s="23"/>
      <c r="I66" s="23"/>
      <c r="J66" s="23"/>
      <c r="K66" s="23"/>
      <c r="L66" s="23"/>
    </row>
    <row r="67" spans="1:13" x14ac:dyDescent="0.2">
      <c r="A67" s="53" t="s">
        <v>45</v>
      </c>
      <c r="B67" s="53"/>
      <c r="C67" s="53"/>
      <c r="D67" s="53"/>
      <c r="E67" s="53"/>
      <c r="F67" s="53"/>
      <c r="G67" s="23"/>
      <c r="H67" s="23"/>
      <c r="I67" s="23"/>
      <c r="J67" s="23"/>
      <c r="K67" s="23"/>
      <c r="L67" s="23"/>
    </row>
    <row r="68" spans="1:13" x14ac:dyDescent="0.2">
      <c r="A68" s="3"/>
      <c r="B68" s="3"/>
      <c r="C68" s="3"/>
      <c r="D68" s="3"/>
      <c r="E68" s="3"/>
      <c r="F68" s="4" t="s">
        <v>24</v>
      </c>
      <c r="G68" s="23"/>
      <c r="H68" s="23"/>
      <c r="I68" s="13"/>
      <c r="J68" s="13"/>
      <c r="K68" s="13"/>
      <c r="L68" s="13"/>
      <c r="M68" s="13"/>
    </row>
    <row r="69" spans="1:13" x14ac:dyDescent="0.2">
      <c r="A69" s="50" t="s">
        <v>1</v>
      </c>
      <c r="B69" s="50" t="s">
        <v>38</v>
      </c>
      <c r="C69" s="40" t="s">
        <v>29</v>
      </c>
      <c r="D69" s="40" t="s">
        <v>30</v>
      </c>
      <c r="E69" s="40" t="s">
        <v>32</v>
      </c>
      <c r="F69" s="40" t="s">
        <v>37</v>
      </c>
      <c r="G69" s="23"/>
      <c r="H69" s="23"/>
      <c r="I69" s="23"/>
      <c r="J69" s="23"/>
      <c r="K69" s="23"/>
      <c r="L69" s="23"/>
    </row>
    <row r="70" spans="1:13" x14ac:dyDescent="0.2">
      <c r="A70" s="51"/>
      <c r="B70" s="51"/>
      <c r="C70" s="41"/>
      <c r="D70" s="41"/>
      <c r="E70" s="41"/>
      <c r="F70" s="41"/>
      <c r="G70" s="23"/>
      <c r="H70" s="23"/>
      <c r="I70" s="23"/>
      <c r="J70" s="23"/>
      <c r="K70" s="23"/>
      <c r="L70" s="23"/>
    </row>
    <row r="71" spans="1:13" x14ac:dyDescent="0.2">
      <c r="A71" s="52"/>
      <c r="B71" s="52"/>
      <c r="C71" s="42"/>
      <c r="D71" s="42"/>
      <c r="E71" s="42"/>
      <c r="F71" s="42"/>
      <c r="G71" s="23"/>
      <c r="H71" s="23"/>
      <c r="I71" s="23"/>
      <c r="J71" s="23"/>
      <c r="K71" s="23"/>
      <c r="L71" s="23"/>
    </row>
    <row r="72" spans="1:13" x14ac:dyDescent="0.2">
      <c r="A72" s="19">
        <v>1</v>
      </c>
      <c r="B72" s="5" t="s">
        <v>3</v>
      </c>
      <c r="C72" s="6">
        <v>1532919.94</v>
      </c>
      <c r="D72" s="6">
        <v>135085.54</v>
      </c>
      <c r="E72" s="6">
        <v>-886.16</v>
      </c>
      <c r="F72" s="6">
        <f t="shared" ref="F72:F91" si="25">SUM(C72:E72)</f>
        <v>1667119.32</v>
      </c>
      <c r="G72" s="23"/>
      <c r="H72" s="23"/>
      <c r="I72" s="23"/>
      <c r="J72" s="23"/>
      <c r="K72" s="23"/>
      <c r="L72" s="23"/>
    </row>
    <row r="73" spans="1:13" x14ac:dyDescent="0.2">
      <c r="A73" s="19">
        <v>2</v>
      </c>
      <c r="B73" s="5" t="s">
        <v>4</v>
      </c>
      <c r="C73" s="6">
        <v>1203964.02</v>
      </c>
      <c r="D73" s="6">
        <v>64756.98</v>
      </c>
      <c r="E73" s="6">
        <v>-219.65</v>
      </c>
      <c r="F73" s="6">
        <f t="shared" si="25"/>
        <v>1268501.3500000001</v>
      </c>
      <c r="G73" s="23"/>
      <c r="H73" s="23"/>
      <c r="I73" s="23"/>
      <c r="J73" s="23"/>
      <c r="K73" s="23"/>
      <c r="L73" s="23"/>
    </row>
    <row r="74" spans="1:13" x14ac:dyDescent="0.2">
      <c r="A74" s="19">
        <v>3</v>
      </c>
      <c r="B74" s="5" t="s">
        <v>19</v>
      </c>
      <c r="C74" s="6">
        <v>1972919.6</v>
      </c>
      <c r="D74" s="6">
        <v>41872.31</v>
      </c>
      <c r="E74" s="6">
        <v>-83.07</v>
      </c>
      <c r="F74" s="6">
        <f t="shared" si="25"/>
        <v>2014708.84</v>
      </c>
      <c r="G74" s="23"/>
      <c r="H74" s="23"/>
      <c r="I74" s="23"/>
      <c r="J74" s="23"/>
      <c r="K74" s="23"/>
      <c r="L74" s="23"/>
    </row>
    <row r="75" spans="1:13" x14ac:dyDescent="0.2">
      <c r="A75" s="19">
        <v>4</v>
      </c>
      <c r="B75" s="5" t="s">
        <v>20</v>
      </c>
      <c r="C75" s="6">
        <v>3823976.19</v>
      </c>
      <c r="D75" s="6">
        <v>1563506.91</v>
      </c>
      <c r="E75" s="6">
        <v>-93474.15</v>
      </c>
      <c r="F75" s="6">
        <f t="shared" si="25"/>
        <v>5294008.9499999993</v>
      </c>
    </row>
    <row r="76" spans="1:13" x14ac:dyDescent="0.2">
      <c r="A76" s="19">
        <v>5</v>
      </c>
      <c r="B76" s="5" t="s">
        <v>5</v>
      </c>
      <c r="C76" s="6">
        <v>2257898.02</v>
      </c>
      <c r="D76" s="6">
        <v>287569.17</v>
      </c>
      <c r="E76" s="6">
        <v>-4181.9799999999996</v>
      </c>
      <c r="F76" s="6">
        <f t="shared" si="25"/>
        <v>2541285.21</v>
      </c>
    </row>
    <row r="77" spans="1:13" x14ac:dyDescent="0.2">
      <c r="A77" s="19">
        <v>6</v>
      </c>
      <c r="B77" s="5" t="s">
        <v>15</v>
      </c>
      <c r="C77" s="6">
        <v>1518660.49</v>
      </c>
      <c r="D77" s="6">
        <v>101995.33</v>
      </c>
      <c r="E77" s="6">
        <v>-10.43</v>
      </c>
      <c r="F77" s="6">
        <f t="shared" si="25"/>
        <v>1620645.3900000001</v>
      </c>
    </row>
    <row r="78" spans="1:13" x14ac:dyDescent="0.2">
      <c r="A78" s="19">
        <v>7</v>
      </c>
      <c r="B78" s="5" t="s">
        <v>16</v>
      </c>
      <c r="C78" s="6">
        <v>1702952.09</v>
      </c>
      <c r="D78" s="6">
        <v>30499.69</v>
      </c>
      <c r="E78" s="6">
        <v>-2.4700000000000002</v>
      </c>
      <c r="F78" s="6">
        <f t="shared" si="25"/>
        <v>1733449.31</v>
      </c>
    </row>
    <row r="79" spans="1:13" x14ac:dyDescent="0.2">
      <c r="A79" s="19">
        <v>8</v>
      </c>
      <c r="B79" s="5" t="s">
        <v>6</v>
      </c>
      <c r="C79" s="6">
        <v>1341276.8600000001</v>
      </c>
      <c r="D79" s="6">
        <v>118184.55</v>
      </c>
      <c r="E79" s="6">
        <v>-728.26</v>
      </c>
      <c r="F79" s="6">
        <f t="shared" si="25"/>
        <v>1458733.1500000001</v>
      </c>
    </row>
    <row r="80" spans="1:13" x14ac:dyDescent="0.2">
      <c r="A80" s="19">
        <v>9</v>
      </c>
      <c r="B80" s="5" t="s">
        <v>7</v>
      </c>
      <c r="C80" s="6">
        <v>1325437.5</v>
      </c>
      <c r="D80" s="6">
        <v>58407.97</v>
      </c>
      <c r="E80" s="6">
        <v>-134.71</v>
      </c>
      <c r="F80" s="6">
        <f t="shared" si="25"/>
        <v>1383710.76</v>
      </c>
    </row>
    <row r="81" spans="1:13" x14ac:dyDescent="0.2">
      <c r="A81" s="19">
        <v>10</v>
      </c>
      <c r="B81" s="5" t="s">
        <v>14</v>
      </c>
      <c r="C81" s="6">
        <v>1177635.51</v>
      </c>
      <c r="D81" s="6">
        <v>43897.31</v>
      </c>
      <c r="E81" s="6">
        <v>-71.81</v>
      </c>
      <c r="F81" s="6">
        <f t="shared" si="25"/>
        <v>1221461.01</v>
      </c>
    </row>
    <row r="82" spans="1:13" x14ac:dyDescent="0.2">
      <c r="A82" s="19">
        <v>11</v>
      </c>
      <c r="B82" s="5" t="s">
        <v>8</v>
      </c>
      <c r="C82" s="6">
        <v>1596028.86</v>
      </c>
      <c r="D82" s="6">
        <v>90548.71</v>
      </c>
      <c r="E82" s="6">
        <v>-167.99</v>
      </c>
      <c r="F82" s="6">
        <f t="shared" si="25"/>
        <v>1686409.58</v>
      </c>
    </row>
    <row r="83" spans="1:13" x14ac:dyDescent="0.2">
      <c r="A83" s="19">
        <v>12</v>
      </c>
      <c r="B83" s="5" t="s">
        <v>9</v>
      </c>
      <c r="C83" s="6">
        <v>1288384.28</v>
      </c>
      <c r="D83" s="6">
        <v>70143.44</v>
      </c>
      <c r="E83" s="6">
        <v>-141.31</v>
      </c>
      <c r="F83" s="6">
        <f t="shared" si="25"/>
        <v>1358386.41</v>
      </c>
    </row>
    <row r="84" spans="1:13" x14ac:dyDescent="0.2">
      <c r="A84" s="19">
        <v>13</v>
      </c>
      <c r="B84" s="5" t="s">
        <v>10</v>
      </c>
      <c r="C84" s="6">
        <v>1660576.27</v>
      </c>
      <c r="D84" s="6">
        <v>132376.07</v>
      </c>
      <c r="E84" s="6">
        <v>-621.32000000000005</v>
      </c>
      <c r="F84" s="6">
        <f t="shared" si="25"/>
        <v>1792331.02</v>
      </c>
    </row>
    <row r="85" spans="1:13" x14ac:dyDescent="0.2">
      <c r="A85" s="19">
        <v>14</v>
      </c>
      <c r="B85" s="5" t="s">
        <v>26</v>
      </c>
      <c r="C85" s="6">
        <v>1069805.1599999999</v>
      </c>
      <c r="D85" s="6">
        <v>25382.68</v>
      </c>
      <c r="E85" s="6">
        <v>-28.95</v>
      </c>
      <c r="F85" s="6">
        <f t="shared" si="25"/>
        <v>1095158.8899999999</v>
      </c>
    </row>
    <row r="86" spans="1:13" x14ac:dyDescent="0.2">
      <c r="A86" s="19">
        <v>15</v>
      </c>
      <c r="B86" s="5" t="s">
        <v>25</v>
      </c>
      <c r="C86" s="6">
        <v>1273991.78</v>
      </c>
      <c r="D86" s="6">
        <v>74847.679999999993</v>
      </c>
      <c r="E86" s="6">
        <v>-227.76</v>
      </c>
      <c r="F86" s="6">
        <f t="shared" si="25"/>
        <v>1348611.7</v>
      </c>
    </row>
    <row r="87" spans="1:13" x14ac:dyDescent="0.2">
      <c r="A87" s="19">
        <v>16</v>
      </c>
      <c r="B87" s="5" t="s">
        <v>23</v>
      </c>
      <c r="C87" s="6">
        <v>2702104.81</v>
      </c>
      <c r="D87" s="6">
        <v>300139.5</v>
      </c>
      <c r="E87" s="6">
        <v>-3361.91</v>
      </c>
      <c r="F87" s="6">
        <f t="shared" si="25"/>
        <v>2998882.4</v>
      </c>
    </row>
    <row r="88" spans="1:13" x14ac:dyDescent="0.2">
      <c r="A88" s="19">
        <v>17</v>
      </c>
      <c r="B88" s="5" t="s">
        <v>11</v>
      </c>
      <c r="C88" s="6">
        <v>1537214.51</v>
      </c>
      <c r="D88" s="6">
        <v>112656.23</v>
      </c>
      <c r="E88" s="6">
        <v>-365.35</v>
      </c>
      <c r="F88" s="6">
        <f t="shared" si="25"/>
        <v>1649505.39</v>
      </c>
    </row>
    <row r="89" spans="1:13" x14ac:dyDescent="0.2">
      <c r="A89" s="19">
        <v>18</v>
      </c>
      <c r="B89" s="5" t="s">
        <v>2</v>
      </c>
      <c r="C89" s="6">
        <v>9196395.7799999993</v>
      </c>
      <c r="D89" s="6">
        <v>2012695.98</v>
      </c>
      <c r="E89" s="6">
        <v>-218935.9</v>
      </c>
      <c r="F89" s="6">
        <f t="shared" si="25"/>
        <v>10990155.859999999</v>
      </c>
    </row>
    <row r="90" spans="1:13" x14ac:dyDescent="0.2">
      <c r="A90" s="19">
        <v>19</v>
      </c>
      <c r="B90" s="5" t="s">
        <v>12</v>
      </c>
      <c r="C90" s="6">
        <v>1554185.25</v>
      </c>
      <c r="D90" s="6">
        <v>83688.100000000006</v>
      </c>
      <c r="E90" s="6">
        <v>-168.91</v>
      </c>
      <c r="F90" s="6">
        <f t="shared" si="25"/>
        <v>1637704.4400000002</v>
      </c>
    </row>
    <row r="91" spans="1:13" x14ac:dyDescent="0.2">
      <c r="A91" s="19">
        <v>20</v>
      </c>
      <c r="B91" s="5" t="s">
        <v>13</v>
      </c>
      <c r="C91" s="6">
        <v>2104764.66</v>
      </c>
      <c r="D91" s="6">
        <v>292253.84999999998</v>
      </c>
      <c r="E91" s="6">
        <v>-4600.16</v>
      </c>
      <c r="F91" s="6">
        <f t="shared" si="25"/>
        <v>2392418.35</v>
      </c>
    </row>
    <row r="92" spans="1:13" x14ac:dyDescent="0.2">
      <c r="A92" s="48" t="s">
        <v>0</v>
      </c>
      <c r="B92" s="49"/>
      <c r="C92" s="18">
        <f>SUM(C72:C91)</f>
        <v>41841091.579999998</v>
      </c>
      <c r="D92" s="18">
        <f t="shared" ref="D92:F92" si="26">SUM(D72:D91)</f>
        <v>5640507.9999999991</v>
      </c>
      <c r="E92" s="18">
        <f t="shared" si="26"/>
        <v>-328412.24999999994</v>
      </c>
      <c r="F92" s="18">
        <f t="shared" si="26"/>
        <v>47153187.330000006</v>
      </c>
    </row>
    <row r="95" spans="1:13" x14ac:dyDescent="0.2">
      <c r="A95" s="39" t="s">
        <v>41</v>
      </c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</row>
    <row r="96" spans="1:13" x14ac:dyDescent="0.2">
      <c r="A96" s="39" t="s">
        <v>46</v>
      </c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x14ac:dyDescent="0.2">
      <c r="M97" s="7" t="s">
        <v>24</v>
      </c>
    </row>
    <row r="98" spans="1:13" ht="20.100000000000001" customHeight="1" x14ac:dyDescent="0.2">
      <c r="A98" s="50" t="s">
        <v>1</v>
      </c>
      <c r="B98" s="50" t="s">
        <v>38</v>
      </c>
      <c r="C98" s="40" t="s">
        <v>29</v>
      </c>
      <c r="D98" s="40" t="s">
        <v>30</v>
      </c>
      <c r="E98" s="40" t="s">
        <v>28</v>
      </c>
      <c r="F98" s="40" t="s">
        <v>31</v>
      </c>
      <c r="G98" s="40" t="s">
        <v>32</v>
      </c>
      <c r="H98" s="43" t="s">
        <v>33</v>
      </c>
      <c r="I98" s="40" t="s">
        <v>34</v>
      </c>
      <c r="J98" s="40" t="s">
        <v>35</v>
      </c>
      <c r="K98" s="40" t="s">
        <v>36</v>
      </c>
      <c r="L98" s="25" t="s">
        <v>39</v>
      </c>
      <c r="M98" s="40" t="s">
        <v>37</v>
      </c>
    </row>
    <row r="99" spans="1:13" ht="20.100000000000001" customHeight="1" x14ac:dyDescent="0.2">
      <c r="A99" s="51"/>
      <c r="B99" s="51"/>
      <c r="C99" s="41"/>
      <c r="D99" s="41"/>
      <c r="E99" s="41"/>
      <c r="F99" s="41"/>
      <c r="G99" s="41"/>
      <c r="H99" s="44"/>
      <c r="I99" s="41"/>
      <c r="J99" s="41"/>
      <c r="K99" s="41"/>
      <c r="L99" s="26" t="s">
        <v>42</v>
      </c>
      <c r="M99" s="41"/>
    </row>
    <row r="100" spans="1:13" ht="20.100000000000001" customHeight="1" x14ac:dyDescent="0.2">
      <c r="A100" s="52"/>
      <c r="B100" s="52"/>
      <c r="C100" s="42"/>
      <c r="D100" s="42"/>
      <c r="E100" s="42"/>
      <c r="F100" s="42"/>
      <c r="G100" s="42"/>
      <c r="H100" s="45"/>
      <c r="I100" s="42"/>
      <c r="J100" s="42"/>
      <c r="K100" s="42"/>
      <c r="L100" s="27" t="s">
        <v>43</v>
      </c>
      <c r="M100" s="42"/>
    </row>
    <row r="101" spans="1:13" x14ac:dyDescent="0.2">
      <c r="A101" s="8">
        <v>1</v>
      </c>
      <c r="B101" s="2" t="s">
        <v>3</v>
      </c>
      <c r="C101" s="1">
        <f>C43</f>
        <v>3610728.34</v>
      </c>
      <c r="D101" s="1">
        <f t="shared" ref="D101:K101" si="27">D43</f>
        <v>1402492.23</v>
      </c>
      <c r="E101" s="1">
        <f t="shared" si="27"/>
        <v>52747.01</v>
      </c>
      <c r="F101" s="1">
        <f t="shared" si="27"/>
        <v>105091.38</v>
      </c>
      <c r="G101" s="1">
        <f t="shared" si="27"/>
        <v>153417.43</v>
      </c>
      <c r="H101" s="1">
        <f t="shared" si="27"/>
        <v>8451</v>
      </c>
      <c r="I101" s="1">
        <f t="shared" si="27"/>
        <v>7321.45</v>
      </c>
      <c r="J101" s="1">
        <f t="shared" si="27"/>
        <v>13991.99</v>
      </c>
      <c r="K101" s="20">
        <f t="shared" si="27"/>
        <v>0</v>
      </c>
      <c r="L101" s="20">
        <f>F72</f>
        <v>1667119.32</v>
      </c>
      <c r="M101" s="1">
        <f t="shared" ref="M101:M120" si="28">SUM(C101:L101)</f>
        <v>7021360.1500000004</v>
      </c>
    </row>
    <row r="102" spans="1:13" x14ac:dyDescent="0.2">
      <c r="A102" s="8">
        <v>2</v>
      </c>
      <c r="B102" s="2" t="s">
        <v>4</v>
      </c>
      <c r="C102" s="1">
        <f t="shared" ref="C102:K102" si="29">C44</f>
        <v>2512248.4900000002</v>
      </c>
      <c r="D102" s="1">
        <f t="shared" si="29"/>
        <v>956385.23</v>
      </c>
      <c r="E102" s="1">
        <f t="shared" si="29"/>
        <v>77380.13</v>
      </c>
      <c r="F102" s="1">
        <f t="shared" si="29"/>
        <v>42900.32</v>
      </c>
      <c r="G102" s="1">
        <f t="shared" si="29"/>
        <v>60282.549999999996</v>
      </c>
      <c r="H102" s="1">
        <f t="shared" si="29"/>
        <v>3634</v>
      </c>
      <c r="I102" s="1">
        <f t="shared" si="29"/>
        <v>5750.31</v>
      </c>
      <c r="J102" s="1">
        <f t="shared" si="29"/>
        <v>10989.39</v>
      </c>
      <c r="K102" s="20">
        <f t="shared" si="29"/>
        <v>0</v>
      </c>
      <c r="L102" s="20">
        <f t="shared" ref="L102:L120" si="30">F73</f>
        <v>1268501.3500000001</v>
      </c>
      <c r="M102" s="1">
        <f t="shared" si="28"/>
        <v>4938071.7699999996</v>
      </c>
    </row>
    <row r="103" spans="1:13" x14ac:dyDescent="0.2">
      <c r="A103" s="8">
        <v>3</v>
      </c>
      <c r="B103" s="2" t="s">
        <v>19</v>
      </c>
      <c r="C103" s="1">
        <f t="shared" ref="C103:K103" si="31">C45</f>
        <v>2627202.46</v>
      </c>
      <c r="D103" s="1">
        <f t="shared" si="31"/>
        <v>901781.94</v>
      </c>
      <c r="E103" s="1">
        <f t="shared" si="31"/>
        <v>81931.899999999994</v>
      </c>
      <c r="F103" s="1">
        <f t="shared" si="31"/>
        <v>31383.45</v>
      </c>
      <c r="G103" s="1">
        <f t="shared" si="31"/>
        <v>42818.14</v>
      </c>
      <c r="H103" s="1">
        <f t="shared" si="31"/>
        <v>5725</v>
      </c>
      <c r="I103" s="1">
        <f t="shared" si="31"/>
        <v>9422.9500000000007</v>
      </c>
      <c r="J103" s="1">
        <f t="shared" si="31"/>
        <v>18008.16</v>
      </c>
      <c r="K103" s="20">
        <f t="shared" si="31"/>
        <v>0</v>
      </c>
      <c r="L103" s="20">
        <f t="shared" si="30"/>
        <v>2014708.84</v>
      </c>
      <c r="M103" s="1">
        <f t="shared" si="28"/>
        <v>5732982.8400000008</v>
      </c>
    </row>
    <row r="104" spans="1:13" x14ac:dyDescent="0.2">
      <c r="A104" s="8">
        <v>4</v>
      </c>
      <c r="B104" s="2" t="s">
        <v>20</v>
      </c>
      <c r="C104" s="1">
        <f t="shared" ref="C104:K104" si="32">C46</f>
        <v>3612494.75</v>
      </c>
      <c r="D104" s="1">
        <f t="shared" si="32"/>
        <v>1118677.94</v>
      </c>
      <c r="E104" s="1">
        <f t="shared" si="32"/>
        <v>68008.83</v>
      </c>
      <c r="F104" s="1">
        <f t="shared" si="32"/>
        <v>253946.84</v>
      </c>
      <c r="G104" s="1">
        <f t="shared" si="32"/>
        <v>1878245.2799999998</v>
      </c>
      <c r="H104" s="1">
        <f t="shared" si="32"/>
        <v>0</v>
      </c>
      <c r="I104" s="1">
        <f t="shared" si="32"/>
        <v>18263.87</v>
      </c>
      <c r="J104" s="1">
        <f t="shared" si="32"/>
        <v>34904</v>
      </c>
      <c r="K104" s="20">
        <f t="shared" si="32"/>
        <v>0</v>
      </c>
      <c r="L104" s="20">
        <f t="shared" si="30"/>
        <v>5294008.9499999993</v>
      </c>
      <c r="M104" s="1">
        <f t="shared" si="28"/>
        <v>12278550.459999997</v>
      </c>
    </row>
    <row r="105" spans="1:13" x14ac:dyDescent="0.2">
      <c r="A105" s="8">
        <v>5</v>
      </c>
      <c r="B105" s="2" t="s">
        <v>5</v>
      </c>
      <c r="C105" s="1">
        <f t="shared" ref="C105:K105" si="33">C47</f>
        <v>4718197.62</v>
      </c>
      <c r="D105" s="1">
        <f t="shared" si="33"/>
        <v>1800023.14</v>
      </c>
      <c r="E105" s="1">
        <f t="shared" si="33"/>
        <v>41099.83</v>
      </c>
      <c r="F105" s="1">
        <f t="shared" si="33"/>
        <v>190892.01</v>
      </c>
      <c r="G105" s="1">
        <f t="shared" si="33"/>
        <v>321131.7</v>
      </c>
      <c r="H105" s="1">
        <f t="shared" si="33"/>
        <v>2225859</v>
      </c>
      <c r="I105" s="1">
        <f t="shared" si="33"/>
        <v>10784.05</v>
      </c>
      <c r="J105" s="1">
        <f t="shared" si="33"/>
        <v>20609.349999999999</v>
      </c>
      <c r="K105" s="20">
        <f t="shared" si="33"/>
        <v>0</v>
      </c>
      <c r="L105" s="20">
        <f t="shared" si="30"/>
        <v>2541285.21</v>
      </c>
      <c r="M105" s="1">
        <f t="shared" si="28"/>
        <v>11869881.91</v>
      </c>
    </row>
    <row r="106" spans="1:13" x14ac:dyDescent="0.2">
      <c r="A106" s="8">
        <v>6</v>
      </c>
      <c r="B106" s="2" t="s">
        <v>15</v>
      </c>
      <c r="C106" s="1">
        <f t="shared" ref="C106:K106" si="34">C48</f>
        <v>1767731.77</v>
      </c>
      <c r="D106" s="1">
        <f t="shared" si="34"/>
        <v>584455.55000000005</v>
      </c>
      <c r="E106" s="1">
        <f t="shared" si="34"/>
        <v>127315.75</v>
      </c>
      <c r="F106" s="1">
        <f t="shared" si="34"/>
        <v>92710.75</v>
      </c>
      <c r="G106" s="1">
        <f t="shared" si="34"/>
        <v>122612.22</v>
      </c>
      <c r="H106" s="1">
        <f t="shared" si="34"/>
        <v>319719</v>
      </c>
      <c r="I106" s="1">
        <f t="shared" si="34"/>
        <v>7253.34</v>
      </c>
      <c r="J106" s="1">
        <f t="shared" si="34"/>
        <v>13861.83</v>
      </c>
      <c r="K106" s="20">
        <f t="shared" si="34"/>
        <v>0</v>
      </c>
      <c r="L106" s="20">
        <f t="shared" si="30"/>
        <v>1620645.3900000001</v>
      </c>
      <c r="M106" s="1">
        <f t="shared" si="28"/>
        <v>4656305.6000000006</v>
      </c>
    </row>
    <row r="107" spans="1:13" x14ac:dyDescent="0.2">
      <c r="A107" s="8">
        <v>7</v>
      </c>
      <c r="B107" s="2" t="s">
        <v>16</v>
      </c>
      <c r="C107" s="1">
        <f t="shared" ref="C107:K107" si="35">C49</f>
        <v>1850399.9</v>
      </c>
      <c r="D107" s="1">
        <f t="shared" si="35"/>
        <v>593180.61</v>
      </c>
      <c r="E107" s="1">
        <f t="shared" si="35"/>
        <v>124905.98</v>
      </c>
      <c r="F107" s="1">
        <f t="shared" si="35"/>
        <v>31959.3</v>
      </c>
      <c r="G107" s="1">
        <f t="shared" si="35"/>
        <v>42248.29</v>
      </c>
      <c r="H107" s="1">
        <f t="shared" si="35"/>
        <v>0</v>
      </c>
      <c r="I107" s="1">
        <f t="shared" si="35"/>
        <v>8133.55</v>
      </c>
      <c r="J107" s="1">
        <f t="shared" si="35"/>
        <v>15543.99</v>
      </c>
      <c r="K107" s="20">
        <f t="shared" si="35"/>
        <v>0</v>
      </c>
      <c r="L107" s="20">
        <f t="shared" si="30"/>
        <v>1733449.31</v>
      </c>
      <c r="M107" s="1">
        <f t="shared" si="28"/>
        <v>4399820.93</v>
      </c>
    </row>
    <row r="108" spans="1:13" x14ac:dyDescent="0.2">
      <c r="A108" s="8">
        <v>8</v>
      </c>
      <c r="B108" s="2" t="s">
        <v>6</v>
      </c>
      <c r="C108" s="1">
        <f t="shared" ref="C108:K108" si="36">C50</f>
        <v>3152874.14</v>
      </c>
      <c r="D108" s="1">
        <f t="shared" si="36"/>
        <v>1224280.44</v>
      </c>
      <c r="E108" s="1">
        <f t="shared" si="36"/>
        <v>60511.79</v>
      </c>
      <c r="F108" s="1">
        <f t="shared" si="36"/>
        <v>78026.75</v>
      </c>
      <c r="G108" s="1">
        <f t="shared" si="36"/>
        <v>115067.81</v>
      </c>
      <c r="H108" s="1">
        <f t="shared" si="36"/>
        <v>2537199</v>
      </c>
      <c r="I108" s="1">
        <f t="shared" si="36"/>
        <v>6406.13</v>
      </c>
      <c r="J108" s="1">
        <f t="shared" si="36"/>
        <v>12242.73</v>
      </c>
      <c r="K108" s="20">
        <f t="shared" si="36"/>
        <v>0</v>
      </c>
      <c r="L108" s="20">
        <f t="shared" si="30"/>
        <v>1458733.1500000001</v>
      </c>
      <c r="M108" s="1">
        <f t="shared" si="28"/>
        <v>8645341.9399999995</v>
      </c>
    </row>
    <row r="109" spans="1:13" x14ac:dyDescent="0.2">
      <c r="A109" s="8">
        <v>9</v>
      </c>
      <c r="B109" s="2" t="s">
        <v>7</v>
      </c>
      <c r="C109" s="1">
        <f t="shared" ref="C109:K109" si="37">C51</f>
        <v>2844460.58</v>
      </c>
      <c r="D109" s="1">
        <f t="shared" si="37"/>
        <v>1087719.46</v>
      </c>
      <c r="E109" s="1">
        <f t="shared" si="37"/>
        <v>68008.83</v>
      </c>
      <c r="F109" s="1">
        <f t="shared" si="37"/>
        <v>48658.75</v>
      </c>
      <c r="G109" s="1">
        <f t="shared" si="37"/>
        <v>66485.56</v>
      </c>
      <c r="H109" s="1">
        <f t="shared" si="37"/>
        <v>26684</v>
      </c>
      <c r="I109" s="1">
        <f t="shared" si="37"/>
        <v>6330.48</v>
      </c>
      <c r="J109" s="1">
        <f t="shared" si="37"/>
        <v>12098.16</v>
      </c>
      <c r="K109" s="20">
        <f t="shared" si="37"/>
        <v>0</v>
      </c>
      <c r="L109" s="20">
        <f t="shared" si="30"/>
        <v>1383710.76</v>
      </c>
      <c r="M109" s="1">
        <f t="shared" si="28"/>
        <v>5544156.5800000001</v>
      </c>
    </row>
    <row r="110" spans="1:13" x14ac:dyDescent="0.2">
      <c r="A110" s="8">
        <v>10</v>
      </c>
      <c r="B110" s="2" t="s">
        <v>14</v>
      </c>
      <c r="C110" s="1">
        <f t="shared" ref="C110:K110" si="38">C52</f>
        <v>1749630.01</v>
      </c>
      <c r="D110" s="1">
        <f t="shared" si="38"/>
        <v>619560.9</v>
      </c>
      <c r="E110" s="1">
        <f t="shared" si="38"/>
        <v>119417.08</v>
      </c>
      <c r="F110" s="1">
        <f t="shared" si="38"/>
        <v>36566.04</v>
      </c>
      <c r="G110" s="1">
        <f t="shared" si="38"/>
        <v>49476.840000000004</v>
      </c>
      <c r="H110" s="1">
        <f t="shared" si="38"/>
        <v>0</v>
      </c>
      <c r="I110" s="1">
        <f t="shared" si="38"/>
        <v>5624.56</v>
      </c>
      <c r="J110" s="1">
        <f t="shared" si="38"/>
        <v>10749.07</v>
      </c>
      <c r="K110" s="20">
        <f t="shared" si="38"/>
        <v>0</v>
      </c>
      <c r="L110" s="20">
        <f t="shared" si="30"/>
        <v>1221461.01</v>
      </c>
      <c r="M110" s="1">
        <f t="shared" si="28"/>
        <v>3812485.51</v>
      </c>
    </row>
    <row r="111" spans="1:13" x14ac:dyDescent="0.2">
      <c r="A111" s="8">
        <v>11</v>
      </c>
      <c r="B111" s="2" t="s">
        <v>8</v>
      </c>
      <c r="C111" s="1">
        <f t="shared" ref="C111:K111" si="39">C53</f>
        <v>2953656.67</v>
      </c>
      <c r="D111" s="1">
        <f t="shared" si="39"/>
        <v>1204601.8799999999</v>
      </c>
      <c r="E111" s="1">
        <f t="shared" si="39"/>
        <v>67205.58</v>
      </c>
      <c r="F111" s="1">
        <f t="shared" si="39"/>
        <v>97605.42</v>
      </c>
      <c r="G111" s="1">
        <f t="shared" si="39"/>
        <v>131677.01999999999</v>
      </c>
      <c r="H111" s="1">
        <f t="shared" si="39"/>
        <v>20815</v>
      </c>
      <c r="I111" s="1">
        <f t="shared" si="39"/>
        <v>7622.87</v>
      </c>
      <c r="J111" s="1">
        <f t="shared" si="39"/>
        <v>14568.03</v>
      </c>
      <c r="K111" s="20">
        <f t="shared" si="39"/>
        <v>0</v>
      </c>
      <c r="L111" s="20">
        <f t="shared" si="30"/>
        <v>1686409.58</v>
      </c>
      <c r="M111" s="1">
        <f t="shared" si="28"/>
        <v>6184162.0499999998</v>
      </c>
    </row>
    <row r="112" spans="1:13" x14ac:dyDescent="0.2">
      <c r="A112" s="8">
        <v>12</v>
      </c>
      <c r="B112" s="2" t="s">
        <v>9</v>
      </c>
      <c r="C112" s="1">
        <f t="shared" ref="C112:K112" si="40">C54</f>
        <v>3284051.29</v>
      </c>
      <c r="D112" s="1">
        <f t="shared" si="40"/>
        <v>1289024.69</v>
      </c>
      <c r="E112" s="1">
        <f t="shared" si="40"/>
        <v>57432.65</v>
      </c>
      <c r="F112" s="1">
        <f t="shared" si="40"/>
        <v>63630.67</v>
      </c>
      <c r="G112" s="1">
        <f t="shared" si="40"/>
        <v>86367.28</v>
      </c>
      <c r="H112" s="1">
        <f t="shared" si="40"/>
        <v>0</v>
      </c>
      <c r="I112" s="1">
        <f t="shared" si="40"/>
        <v>6153.51</v>
      </c>
      <c r="J112" s="1">
        <f t="shared" si="40"/>
        <v>11759.95</v>
      </c>
      <c r="K112" s="20">
        <f t="shared" si="40"/>
        <v>0</v>
      </c>
      <c r="L112" s="20">
        <f t="shared" si="30"/>
        <v>1358386.41</v>
      </c>
      <c r="M112" s="1">
        <f t="shared" si="28"/>
        <v>6156806.4500000011</v>
      </c>
    </row>
    <row r="113" spans="1:13" x14ac:dyDescent="0.2">
      <c r="A113" s="8">
        <v>13</v>
      </c>
      <c r="B113" s="2" t="s">
        <v>10</v>
      </c>
      <c r="C113" s="1">
        <f t="shared" ref="C113:K113" si="41">C55</f>
        <v>4577948.41</v>
      </c>
      <c r="D113" s="1">
        <f t="shared" si="41"/>
        <v>1816164.02</v>
      </c>
      <c r="E113" s="1">
        <f t="shared" si="41"/>
        <v>40698.199999999997</v>
      </c>
      <c r="F113" s="1">
        <f t="shared" si="41"/>
        <v>113729.03</v>
      </c>
      <c r="G113" s="1">
        <f t="shared" si="41"/>
        <v>160453.52000000002</v>
      </c>
      <c r="H113" s="1">
        <f t="shared" si="41"/>
        <v>91078</v>
      </c>
      <c r="I113" s="1">
        <f t="shared" si="41"/>
        <v>7931.15</v>
      </c>
      <c r="J113" s="1">
        <f t="shared" si="41"/>
        <v>15157.2</v>
      </c>
      <c r="K113" s="20">
        <f t="shared" si="41"/>
        <v>0</v>
      </c>
      <c r="L113" s="20">
        <f t="shared" si="30"/>
        <v>1792331.02</v>
      </c>
      <c r="M113" s="1">
        <f t="shared" si="28"/>
        <v>8615490.5500000007</v>
      </c>
    </row>
    <row r="114" spans="1:13" x14ac:dyDescent="0.2">
      <c r="A114" s="8">
        <v>14</v>
      </c>
      <c r="B114" s="2" t="s">
        <v>26</v>
      </c>
      <c r="C114" s="1">
        <f t="shared" ref="C114:K114" si="42">C56</f>
        <v>2176137</v>
      </c>
      <c r="D114" s="1">
        <f t="shared" si="42"/>
        <v>824110.52</v>
      </c>
      <c r="E114" s="1">
        <f t="shared" si="42"/>
        <v>89696.69</v>
      </c>
      <c r="F114" s="1">
        <f t="shared" si="42"/>
        <v>21594.12</v>
      </c>
      <c r="G114" s="1">
        <f t="shared" si="42"/>
        <v>28996.47</v>
      </c>
      <c r="H114" s="1">
        <f t="shared" si="42"/>
        <v>299948</v>
      </c>
      <c r="I114" s="1">
        <f t="shared" si="42"/>
        <v>5109.55</v>
      </c>
      <c r="J114" s="1">
        <f t="shared" si="42"/>
        <v>9764.83</v>
      </c>
      <c r="K114" s="20">
        <f t="shared" si="42"/>
        <v>0</v>
      </c>
      <c r="L114" s="20">
        <f t="shared" si="30"/>
        <v>1095158.8899999999</v>
      </c>
      <c r="M114" s="1">
        <f t="shared" si="28"/>
        <v>4550516.07</v>
      </c>
    </row>
    <row r="115" spans="1:13" x14ac:dyDescent="0.2">
      <c r="A115" s="8">
        <v>15</v>
      </c>
      <c r="B115" s="2" t="s">
        <v>25</v>
      </c>
      <c r="C115" s="1">
        <f t="shared" ref="C115:K115" si="43">C57</f>
        <v>2828646.51</v>
      </c>
      <c r="D115" s="1">
        <f t="shared" si="43"/>
        <v>1088057.6100000001</v>
      </c>
      <c r="E115" s="1">
        <f t="shared" si="43"/>
        <v>68008.83</v>
      </c>
      <c r="F115" s="1">
        <f t="shared" si="43"/>
        <v>65646.12</v>
      </c>
      <c r="G115" s="1">
        <f t="shared" si="43"/>
        <v>90456.01999999999</v>
      </c>
      <c r="H115" s="1">
        <f t="shared" si="43"/>
        <v>605140</v>
      </c>
      <c r="I115" s="1">
        <f t="shared" si="43"/>
        <v>6084.77</v>
      </c>
      <c r="J115" s="1">
        <f t="shared" si="43"/>
        <v>11628.58</v>
      </c>
      <c r="K115" s="20">
        <f t="shared" si="43"/>
        <v>0</v>
      </c>
      <c r="L115" s="20">
        <f t="shared" si="30"/>
        <v>1348611.7</v>
      </c>
      <c r="M115" s="1">
        <f t="shared" si="28"/>
        <v>6112280.1399999997</v>
      </c>
    </row>
    <row r="116" spans="1:13" x14ac:dyDescent="0.2">
      <c r="A116" s="8">
        <v>16</v>
      </c>
      <c r="B116" s="2" t="s">
        <v>23</v>
      </c>
      <c r="C116" s="1">
        <f t="shared" ref="C116:K116" si="44">C58</f>
        <v>8063644.4199999999</v>
      </c>
      <c r="D116" s="1">
        <f t="shared" si="44"/>
        <v>3577457.28</v>
      </c>
      <c r="E116" s="1">
        <f t="shared" si="44"/>
        <v>22758.86</v>
      </c>
      <c r="F116" s="1">
        <f t="shared" si="44"/>
        <v>255674.37</v>
      </c>
      <c r="G116" s="1">
        <f t="shared" si="44"/>
        <v>393151.66</v>
      </c>
      <c r="H116" s="1">
        <f t="shared" si="44"/>
        <v>924807</v>
      </c>
      <c r="I116" s="1">
        <f t="shared" si="44"/>
        <v>12905.65</v>
      </c>
      <c r="J116" s="1">
        <f t="shared" si="44"/>
        <v>24663.93</v>
      </c>
      <c r="K116" s="20">
        <f t="shared" si="44"/>
        <v>0</v>
      </c>
      <c r="L116" s="20">
        <f t="shared" si="30"/>
        <v>2998882.4</v>
      </c>
      <c r="M116" s="1">
        <f t="shared" si="28"/>
        <v>16273945.569999998</v>
      </c>
    </row>
    <row r="117" spans="1:13" x14ac:dyDescent="0.2">
      <c r="A117" s="8">
        <v>17</v>
      </c>
      <c r="B117" s="2" t="s">
        <v>11</v>
      </c>
      <c r="C117" s="1">
        <f t="shared" ref="C117:K117" si="45">C59</f>
        <v>3507976.01</v>
      </c>
      <c r="D117" s="1">
        <f t="shared" si="45"/>
        <v>1355631.54</v>
      </c>
      <c r="E117" s="1">
        <f t="shared" si="45"/>
        <v>54621.27</v>
      </c>
      <c r="F117" s="1">
        <f t="shared" si="45"/>
        <v>112865.26</v>
      </c>
      <c r="G117" s="1">
        <f t="shared" si="45"/>
        <v>155087.77000000002</v>
      </c>
      <c r="H117" s="1">
        <f t="shared" si="45"/>
        <v>0</v>
      </c>
      <c r="I117" s="1">
        <f t="shared" si="45"/>
        <v>7341.96</v>
      </c>
      <c r="J117" s="1">
        <f t="shared" si="45"/>
        <v>14031.19</v>
      </c>
      <c r="K117" s="20">
        <f t="shared" si="45"/>
        <v>0</v>
      </c>
      <c r="L117" s="20">
        <f t="shared" si="30"/>
        <v>1649505.39</v>
      </c>
      <c r="M117" s="1">
        <f t="shared" si="28"/>
        <v>6857060.3899999997</v>
      </c>
    </row>
    <row r="118" spans="1:13" x14ac:dyDescent="0.2">
      <c r="A118" s="8">
        <v>18</v>
      </c>
      <c r="B118" s="2" t="s">
        <v>2</v>
      </c>
      <c r="C118" s="1">
        <f t="shared" ref="C118:K118" si="46">C60</f>
        <v>36650457.609999999</v>
      </c>
      <c r="D118" s="1">
        <f t="shared" si="46"/>
        <v>15121187.25</v>
      </c>
      <c r="E118" s="1">
        <f t="shared" si="46"/>
        <v>4953.3999999999996</v>
      </c>
      <c r="F118" s="1">
        <f t="shared" si="46"/>
        <v>1019818.26</v>
      </c>
      <c r="G118" s="1">
        <f t="shared" si="46"/>
        <v>4960553.34</v>
      </c>
      <c r="H118" s="1">
        <f t="shared" si="46"/>
        <v>324137</v>
      </c>
      <c r="I118" s="1">
        <f t="shared" si="46"/>
        <v>43923.33</v>
      </c>
      <c r="J118" s="1">
        <f t="shared" si="46"/>
        <v>83941.68</v>
      </c>
      <c r="K118" s="20">
        <f t="shared" si="46"/>
        <v>0</v>
      </c>
      <c r="L118" s="20">
        <f t="shared" si="30"/>
        <v>10990155.859999999</v>
      </c>
      <c r="M118" s="1">
        <f t="shared" si="28"/>
        <v>69199127.729999989</v>
      </c>
    </row>
    <row r="119" spans="1:13" x14ac:dyDescent="0.2">
      <c r="A119" s="8">
        <v>19</v>
      </c>
      <c r="B119" s="2" t="s">
        <v>12</v>
      </c>
      <c r="C119" s="1">
        <f t="shared" ref="C119:K119" si="47">C61</f>
        <v>3764701.14</v>
      </c>
      <c r="D119" s="1">
        <f t="shared" si="47"/>
        <v>1562017.6</v>
      </c>
      <c r="E119" s="1">
        <f t="shared" si="47"/>
        <v>50471.12</v>
      </c>
      <c r="F119" s="1">
        <f t="shared" si="47"/>
        <v>86376.48</v>
      </c>
      <c r="G119" s="1">
        <f t="shared" si="47"/>
        <v>116862.51</v>
      </c>
      <c r="H119" s="1">
        <f t="shared" si="47"/>
        <v>11261</v>
      </c>
      <c r="I119" s="1">
        <f t="shared" si="47"/>
        <v>7423.02</v>
      </c>
      <c r="J119" s="1">
        <f t="shared" si="47"/>
        <v>14186.09</v>
      </c>
      <c r="K119" s="20">
        <f t="shared" si="47"/>
        <v>0</v>
      </c>
      <c r="L119" s="20">
        <f t="shared" si="30"/>
        <v>1637704.4400000002</v>
      </c>
      <c r="M119" s="1">
        <f t="shared" si="28"/>
        <v>7251003.4000000004</v>
      </c>
    </row>
    <row r="120" spans="1:13" x14ac:dyDescent="0.2">
      <c r="A120" s="8">
        <v>20</v>
      </c>
      <c r="B120" s="2" t="s">
        <v>13</v>
      </c>
      <c r="C120" s="1">
        <f t="shared" ref="C120:K120" si="48">C62</f>
        <v>3335528.98</v>
      </c>
      <c r="D120" s="1">
        <f t="shared" si="48"/>
        <v>1204661.17</v>
      </c>
      <c r="E120" s="1">
        <f t="shared" si="48"/>
        <v>61582.8</v>
      </c>
      <c r="F120" s="1">
        <f t="shared" si="48"/>
        <v>130140.56</v>
      </c>
      <c r="G120" s="1">
        <f t="shared" si="48"/>
        <v>247801.84999999998</v>
      </c>
      <c r="H120" s="1">
        <f t="shared" si="48"/>
        <v>1078019</v>
      </c>
      <c r="I120" s="1">
        <f t="shared" si="48"/>
        <v>10052.65</v>
      </c>
      <c r="J120" s="1">
        <f t="shared" si="48"/>
        <v>19211.599999999999</v>
      </c>
      <c r="K120" s="20">
        <f t="shared" si="48"/>
        <v>0</v>
      </c>
      <c r="L120" s="20">
        <f t="shared" si="30"/>
        <v>2392418.35</v>
      </c>
      <c r="M120" s="1">
        <f t="shared" si="28"/>
        <v>8479416.959999999</v>
      </c>
    </row>
    <row r="121" spans="1:13" x14ac:dyDescent="0.2">
      <c r="A121" s="46" t="s">
        <v>0</v>
      </c>
      <c r="B121" s="47"/>
      <c r="C121" s="17">
        <f>SUM(C101:C120)</f>
        <v>99588716.099999994</v>
      </c>
      <c r="D121" s="17">
        <f t="shared" ref="D121:M121" si="49">SUM(D101:D120)</f>
        <v>39331471</v>
      </c>
      <c r="E121" s="17">
        <f t="shared" si="49"/>
        <v>1338756.5300000003</v>
      </c>
      <c r="F121" s="17">
        <f>SUM(F101:F120)</f>
        <v>2879215.8800000004</v>
      </c>
      <c r="G121" s="17">
        <f>SUM(G101:G120)</f>
        <v>9223193.2599999998</v>
      </c>
      <c r="H121" s="17">
        <f t="shared" si="49"/>
        <v>8482476</v>
      </c>
      <c r="I121" s="17">
        <f t="shared" si="49"/>
        <v>199839.14999999997</v>
      </c>
      <c r="J121" s="17">
        <f t="shared" si="49"/>
        <v>381911.75</v>
      </c>
      <c r="K121" s="21">
        <f t="shared" si="49"/>
        <v>0</v>
      </c>
      <c r="L121" s="21">
        <f t="shared" si="49"/>
        <v>47153187.330000006</v>
      </c>
      <c r="M121" s="17">
        <f t="shared" si="49"/>
        <v>208578767</v>
      </c>
    </row>
    <row r="122" spans="1:13" x14ac:dyDescent="0.2">
      <c r="B122" s="29" t="s">
        <v>40</v>
      </c>
      <c r="C122" s="22" t="s">
        <v>44</v>
      </c>
    </row>
    <row r="125" spans="1:13" x14ac:dyDescent="0.2">
      <c r="A125" s="39" t="s">
        <v>51</v>
      </c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</row>
    <row r="126" spans="1:13" x14ac:dyDescent="0.2">
      <c r="L126" s="7" t="s">
        <v>24</v>
      </c>
    </row>
    <row r="127" spans="1:13" ht="20.100000000000001" customHeight="1" x14ac:dyDescent="0.2">
      <c r="A127" s="50" t="s">
        <v>1</v>
      </c>
      <c r="B127" s="50" t="s">
        <v>38</v>
      </c>
      <c r="C127" s="40" t="s">
        <v>29</v>
      </c>
      <c r="D127" s="40" t="s">
        <v>30</v>
      </c>
      <c r="E127" s="40" t="s">
        <v>28</v>
      </c>
      <c r="F127" s="40" t="s">
        <v>31</v>
      </c>
      <c r="G127" s="40" t="s">
        <v>32</v>
      </c>
      <c r="H127" s="43" t="s">
        <v>33</v>
      </c>
      <c r="I127" s="40" t="s">
        <v>34</v>
      </c>
      <c r="J127" s="40" t="s">
        <v>35</v>
      </c>
      <c r="K127" s="40" t="s">
        <v>36</v>
      </c>
      <c r="L127" s="40" t="s">
        <v>37</v>
      </c>
    </row>
    <row r="128" spans="1:13" ht="20.100000000000001" customHeight="1" x14ac:dyDescent="0.2">
      <c r="A128" s="51"/>
      <c r="B128" s="51"/>
      <c r="C128" s="41"/>
      <c r="D128" s="41"/>
      <c r="E128" s="41"/>
      <c r="F128" s="41"/>
      <c r="G128" s="41"/>
      <c r="H128" s="44"/>
      <c r="I128" s="41"/>
      <c r="J128" s="41"/>
      <c r="K128" s="41"/>
      <c r="L128" s="41"/>
    </row>
    <row r="129" spans="1:12" ht="20.100000000000001" customHeight="1" x14ac:dyDescent="0.2">
      <c r="A129" s="52"/>
      <c r="B129" s="52"/>
      <c r="C129" s="42"/>
      <c r="D129" s="42"/>
      <c r="E129" s="42"/>
      <c r="F129" s="42"/>
      <c r="G129" s="42"/>
      <c r="H129" s="45"/>
      <c r="I129" s="42"/>
      <c r="J129" s="42"/>
      <c r="K129" s="42"/>
      <c r="L129" s="42"/>
    </row>
    <row r="130" spans="1:12" x14ac:dyDescent="0.2">
      <c r="A130" s="8">
        <v>1</v>
      </c>
      <c r="B130" s="2" t="s">
        <v>3</v>
      </c>
      <c r="C130" s="1">
        <v>3611889.29</v>
      </c>
      <c r="D130" s="1">
        <v>1335670.81</v>
      </c>
      <c r="E130" s="1">
        <v>72856.929999999993</v>
      </c>
      <c r="F130" s="1">
        <v>127132.69</v>
      </c>
      <c r="G130" s="1">
        <v>121540.04</v>
      </c>
      <c r="H130" s="1">
        <v>0</v>
      </c>
      <c r="I130" s="1">
        <v>7321.45</v>
      </c>
      <c r="J130" s="1">
        <v>19861.38</v>
      </c>
      <c r="K130" s="20">
        <v>0</v>
      </c>
      <c r="L130" s="1">
        <f>SUM(C130:K130)</f>
        <v>5296272.59</v>
      </c>
    </row>
    <row r="131" spans="1:12" x14ac:dyDescent="0.2">
      <c r="A131" s="8">
        <v>2</v>
      </c>
      <c r="B131" s="2" t="s">
        <v>4</v>
      </c>
      <c r="C131" s="1">
        <v>2558175.36</v>
      </c>
      <c r="D131" s="1">
        <v>884580.23</v>
      </c>
      <c r="E131" s="1">
        <v>106140.02</v>
      </c>
      <c r="F131" s="1">
        <v>51927.77</v>
      </c>
      <c r="G131" s="1">
        <v>49394.16</v>
      </c>
      <c r="H131" s="1">
        <v>7268</v>
      </c>
      <c r="I131" s="1">
        <v>5750.31</v>
      </c>
      <c r="J131" s="1">
        <v>15599.24</v>
      </c>
      <c r="K131" s="20">
        <v>0</v>
      </c>
      <c r="L131" s="1">
        <f t="shared" ref="L131:L149" si="50">SUM(C131:K131)</f>
        <v>3678835.0900000003</v>
      </c>
    </row>
    <row r="132" spans="1:12" x14ac:dyDescent="0.2">
      <c r="A132" s="8">
        <v>3</v>
      </c>
      <c r="B132" s="2" t="s">
        <v>19</v>
      </c>
      <c r="C132" s="1">
        <v>2909649.75</v>
      </c>
      <c r="D132" s="1">
        <v>815675.97</v>
      </c>
      <c r="E132" s="1">
        <v>112290.15</v>
      </c>
      <c r="F132" s="1">
        <v>37994.870000000003</v>
      </c>
      <c r="G132" s="1">
        <v>36013.360000000001</v>
      </c>
      <c r="H132" s="1">
        <v>263026</v>
      </c>
      <c r="I132" s="1">
        <v>9422.9500000000007</v>
      </c>
      <c r="J132" s="1">
        <v>25562.26</v>
      </c>
      <c r="K132" s="20">
        <v>0</v>
      </c>
      <c r="L132" s="1">
        <f t="shared" si="50"/>
        <v>4209635.3099999996</v>
      </c>
    </row>
    <row r="133" spans="1:12" x14ac:dyDescent="0.2">
      <c r="A133" s="8">
        <v>4</v>
      </c>
      <c r="B133" s="2" t="s">
        <v>20</v>
      </c>
      <c r="C133" s="1">
        <v>4365746.5</v>
      </c>
      <c r="D133" s="1">
        <v>2461433.2999999998</v>
      </c>
      <c r="E133" s="1">
        <v>93477.97</v>
      </c>
      <c r="F133" s="1">
        <v>309683.36</v>
      </c>
      <c r="G133" s="1">
        <v>435624.08</v>
      </c>
      <c r="H133" s="1">
        <v>15460684</v>
      </c>
      <c r="I133" s="1">
        <v>18263.87</v>
      </c>
      <c r="J133" s="1">
        <v>49545.599999999999</v>
      </c>
      <c r="K133" s="20">
        <v>0</v>
      </c>
      <c r="L133" s="1">
        <f t="shared" si="50"/>
        <v>23194458.680000003</v>
      </c>
    </row>
    <row r="134" spans="1:12" x14ac:dyDescent="0.2">
      <c r="A134" s="8">
        <v>5</v>
      </c>
      <c r="B134" s="2" t="s">
        <v>5</v>
      </c>
      <c r="C134" s="1">
        <v>4803387.96</v>
      </c>
      <c r="D134" s="1">
        <v>1823772.29</v>
      </c>
      <c r="E134" s="1">
        <v>57119.81</v>
      </c>
      <c r="F134" s="1">
        <v>231247.91</v>
      </c>
      <c r="G134" s="1">
        <v>224767.35</v>
      </c>
      <c r="H134" s="1">
        <v>2313544</v>
      </c>
      <c r="I134" s="1">
        <v>10784.05</v>
      </c>
      <c r="J134" s="1">
        <v>29254.61</v>
      </c>
      <c r="K134" s="20">
        <v>0</v>
      </c>
      <c r="L134" s="1">
        <f t="shared" si="50"/>
        <v>9493877.9800000004</v>
      </c>
    </row>
    <row r="135" spans="1:12" x14ac:dyDescent="0.2">
      <c r="A135" s="8">
        <v>6</v>
      </c>
      <c r="B135" s="2" t="s">
        <v>15</v>
      </c>
      <c r="C135" s="1">
        <v>2020553.99</v>
      </c>
      <c r="D135" s="1">
        <v>600755.93000000005</v>
      </c>
      <c r="E135" s="1">
        <v>173610.63</v>
      </c>
      <c r="F135" s="1">
        <v>112550.81</v>
      </c>
      <c r="G135" s="1">
        <v>106022.98</v>
      </c>
      <c r="H135" s="1">
        <v>386186</v>
      </c>
      <c r="I135" s="1">
        <v>7253.34</v>
      </c>
      <c r="J135" s="1">
        <v>19676.63</v>
      </c>
      <c r="K135" s="20">
        <v>0</v>
      </c>
      <c r="L135" s="1">
        <f t="shared" si="50"/>
        <v>3426610.3099999996</v>
      </c>
    </row>
    <row r="136" spans="1:12" x14ac:dyDescent="0.2">
      <c r="A136" s="8">
        <v>7</v>
      </c>
      <c r="B136" s="2" t="s">
        <v>16</v>
      </c>
      <c r="C136" s="1">
        <v>2152241.38</v>
      </c>
      <c r="D136" s="1">
        <v>539506.38</v>
      </c>
      <c r="E136" s="1">
        <v>170354.67</v>
      </c>
      <c r="F136" s="1">
        <v>38714.49</v>
      </c>
      <c r="G136" s="1">
        <v>36546.54</v>
      </c>
      <c r="H136" s="1">
        <v>1192159</v>
      </c>
      <c r="I136" s="1">
        <v>8133.55</v>
      </c>
      <c r="J136" s="1">
        <v>22064.41</v>
      </c>
      <c r="K136" s="20">
        <v>0</v>
      </c>
      <c r="L136" s="1">
        <f t="shared" si="50"/>
        <v>4159720.42</v>
      </c>
    </row>
    <row r="137" spans="1:12" x14ac:dyDescent="0.2">
      <c r="A137" s="8">
        <v>8</v>
      </c>
      <c r="B137" s="2" t="s">
        <v>6</v>
      </c>
      <c r="C137" s="1">
        <v>3154786.67</v>
      </c>
      <c r="D137" s="1">
        <v>1166203.08</v>
      </c>
      <c r="E137" s="1">
        <v>83348.33</v>
      </c>
      <c r="F137" s="1">
        <v>94462.31</v>
      </c>
      <c r="G137" s="1">
        <v>90348.58</v>
      </c>
      <c r="H137" s="1">
        <v>29730</v>
      </c>
      <c r="I137" s="1">
        <v>6406.13</v>
      </c>
      <c r="J137" s="1">
        <v>17378.34</v>
      </c>
      <c r="K137" s="20">
        <v>0</v>
      </c>
      <c r="L137" s="1">
        <f t="shared" si="50"/>
        <v>4642663.4399999995</v>
      </c>
    </row>
    <row r="138" spans="1:12" x14ac:dyDescent="0.2">
      <c r="A138" s="8">
        <v>9</v>
      </c>
      <c r="B138" s="2" t="s">
        <v>7</v>
      </c>
      <c r="C138" s="1">
        <v>2884069.25</v>
      </c>
      <c r="D138" s="1">
        <v>991437.37</v>
      </c>
      <c r="E138" s="1">
        <v>93477.97</v>
      </c>
      <c r="F138" s="1">
        <v>58917.95</v>
      </c>
      <c r="G138" s="1">
        <v>55846.45</v>
      </c>
      <c r="H138" s="1">
        <v>8806</v>
      </c>
      <c r="I138" s="1">
        <v>6330.48</v>
      </c>
      <c r="J138" s="1">
        <v>17173.12</v>
      </c>
      <c r="K138" s="20">
        <v>0</v>
      </c>
      <c r="L138" s="1">
        <f t="shared" si="50"/>
        <v>4116058.5900000008</v>
      </c>
    </row>
    <row r="139" spans="1:12" x14ac:dyDescent="0.2">
      <c r="A139" s="8">
        <v>10</v>
      </c>
      <c r="B139" s="2" t="s">
        <v>14</v>
      </c>
      <c r="C139" s="1">
        <v>1892984.32</v>
      </c>
      <c r="D139" s="1">
        <v>574911.44999999995</v>
      </c>
      <c r="E139" s="1">
        <v>162938.32999999999</v>
      </c>
      <c r="F139" s="1">
        <v>44290.13</v>
      </c>
      <c r="G139" s="1">
        <v>41921.71</v>
      </c>
      <c r="H139" s="1">
        <v>0</v>
      </c>
      <c r="I139" s="1">
        <v>5624.56</v>
      </c>
      <c r="J139" s="1">
        <v>15258.11</v>
      </c>
      <c r="K139" s="20">
        <v>0</v>
      </c>
      <c r="L139" s="1">
        <f t="shared" si="50"/>
        <v>2737928.61</v>
      </c>
    </row>
    <row r="140" spans="1:12" x14ac:dyDescent="0.2">
      <c r="A140" s="8">
        <v>11</v>
      </c>
      <c r="B140" s="2" t="s">
        <v>8</v>
      </c>
      <c r="C140" s="1">
        <v>3066933.91</v>
      </c>
      <c r="D140" s="1">
        <v>1136898.71</v>
      </c>
      <c r="E140" s="1">
        <v>92392.65</v>
      </c>
      <c r="F140" s="1">
        <v>118045.75999999999</v>
      </c>
      <c r="G140" s="1">
        <v>111864.45</v>
      </c>
      <c r="H140" s="1">
        <v>9890</v>
      </c>
      <c r="I140" s="1">
        <v>7622.87</v>
      </c>
      <c r="J140" s="1">
        <v>20679.05</v>
      </c>
      <c r="K140" s="20">
        <v>0</v>
      </c>
      <c r="L140" s="1">
        <f t="shared" si="50"/>
        <v>4564327.4000000004</v>
      </c>
    </row>
    <row r="141" spans="1:12" x14ac:dyDescent="0.2">
      <c r="A141" s="8">
        <v>12</v>
      </c>
      <c r="B141" s="2" t="s">
        <v>9</v>
      </c>
      <c r="C141" s="1">
        <v>3250349.43</v>
      </c>
      <c r="D141" s="1">
        <v>1175811.45</v>
      </c>
      <c r="E141" s="1">
        <v>79187.95</v>
      </c>
      <c r="F141" s="1">
        <v>77064.91</v>
      </c>
      <c r="G141" s="1">
        <v>72975.789999999994</v>
      </c>
      <c r="H141" s="1">
        <v>738631</v>
      </c>
      <c r="I141" s="1">
        <v>6153.51</v>
      </c>
      <c r="J141" s="1">
        <v>16693.04</v>
      </c>
      <c r="K141" s="20">
        <v>0</v>
      </c>
      <c r="L141" s="1">
        <f t="shared" si="50"/>
        <v>5416867.0800000001</v>
      </c>
    </row>
    <row r="142" spans="1:12" x14ac:dyDescent="0.2">
      <c r="A142" s="8">
        <v>13</v>
      </c>
      <c r="B142" s="2" t="s">
        <v>10</v>
      </c>
      <c r="C142" s="1">
        <v>4486497.75</v>
      </c>
      <c r="D142" s="1">
        <v>1688824.9</v>
      </c>
      <c r="E142" s="1">
        <v>56577.15</v>
      </c>
      <c r="F142" s="1">
        <v>137730.37</v>
      </c>
      <c r="G142" s="1">
        <v>131004.88</v>
      </c>
      <c r="H142" s="1">
        <v>1382816</v>
      </c>
      <c r="I142" s="1">
        <v>7931.15</v>
      </c>
      <c r="J142" s="1">
        <v>21515.37</v>
      </c>
      <c r="K142" s="20">
        <v>0</v>
      </c>
      <c r="L142" s="1">
        <f t="shared" si="50"/>
        <v>7912897.5700000012</v>
      </c>
    </row>
    <row r="143" spans="1:12" x14ac:dyDescent="0.2">
      <c r="A143" s="8">
        <v>14</v>
      </c>
      <c r="B143" s="2" t="s">
        <v>26</v>
      </c>
      <c r="C143" s="1">
        <v>2224758.83</v>
      </c>
      <c r="D143" s="1">
        <v>733066.19</v>
      </c>
      <c r="E143" s="1">
        <v>122781.56</v>
      </c>
      <c r="F143" s="1">
        <v>26116.27</v>
      </c>
      <c r="G143" s="1">
        <v>24736.01</v>
      </c>
      <c r="H143" s="1">
        <v>10671</v>
      </c>
      <c r="I143" s="1">
        <v>5109.55</v>
      </c>
      <c r="J143" s="1">
        <v>13861</v>
      </c>
      <c r="K143" s="20">
        <v>0</v>
      </c>
      <c r="L143" s="1">
        <f t="shared" si="50"/>
        <v>3161100.4099999997</v>
      </c>
    </row>
    <row r="144" spans="1:12" x14ac:dyDescent="0.2">
      <c r="A144" s="8">
        <v>15</v>
      </c>
      <c r="B144" s="2" t="s">
        <v>25</v>
      </c>
      <c r="C144" s="1">
        <v>2853561.04</v>
      </c>
      <c r="D144" s="1">
        <v>1007493.66</v>
      </c>
      <c r="E144" s="1">
        <v>93477.97</v>
      </c>
      <c r="F144" s="1">
        <v>79421.460000000006</v>
      </c>
      <c r="G144" s="1">
        <v>75414.64</v>
      </c>
      <c r="H144" s="1">
        <v>1363430</v>
      </c>
      <c r="I144" s="1">
        <v>6084.77</v>
      </c>
      <c r="J144" s="1">
        <v>16506.560000000001</v>
      </c>
      <c r="K144" s="20">
        <v>0</v>
      </c>
      <c r="L144" s="1">
        <f t="shared" si="50"/>
        <v>5495390.0999999996</v>
      </c>
    </row>
    <row r="145" spans="1:12" x14ac:dyDescent="0.2">
      <c r="A145" s="8">
        <v>16</v>
      </c>
      <c r="B145" s="2" t="s">
        <v>23</v>
      </c>
      <c r="C145" s="1">
        <v>7829382.5499999998</v>
      </c>
      <c r="D145" s="1">
        <v>3411170.71</v>
      </c>
      <c r="E145" s="1">
        <v>32338.38</v>
      </c>
      <c r="F145" s="1">
        <v>309588.59000000003</v>
      </c>
      <c r="G145" s="1">
        <v>297566.03000000003</v>
      </c>
      <c r="H145" s="1">
        <v>920986</v>
      </c>
      <c r="I145" s="1">
        <v>12905.65</v>
      </c>
      <c r="J145" s="1">
        <v>35010</v>
      </c>
      <c r="K145" s="20">
        <v>0</v>
      </c>
      <c r="L145" s="1">
        <f t="shared" si="50"/>
        <v>12848947.91</v>
      </c>
    </row>
    <row r="146" spans="1:12" x14ac:dyDescent="0.2">
      <c r="A146" s="8">
        <v>17</v>
      </c>
      <c r="B146" s="2" t="s">
        <v>11</v>
      </c>
      <c r="C146" s="1">
        <v>3524839.11</v>
      </c>
      <c r="D146" s="1">
        <v>1273861.77</v>
      </c>
      <c r="E146" s="1">
        <v>75389.33</v>
      </c>
      <c r="F146" s="1">
        <v>136522.57</v>
      </c>
      <c r="G146" s="1">
        <v>129619.47</v>
      </c>
      <c r="H146" s="1">
        <v>599039</v>
      </c>
      <c r="I146" s="1">
        <v>7341.96</v>
      </c>
      <c r="J146" s="1">
        <v>19917.02</v>
      </c>
      <c r="K146" s="20">
        <v>0</v>
      </c>
      <c r="L146" s="1">
        <f t="shared" si="50"/>
        <v>5766530.2299999995</v>
      </c>
    </row>
    <row r="147" spans="1:12" x14ac:dyDescent="0.2">
      <c r="A147" s="8">
        <v>18</v>
      </c>
      <c r="B147" s="2" t="s">
        <v>2</v>
      </c>
      <c r="C147" s="1">
        <v>34572628</v>
      </c>
      <c r="D147" s="1">
        <v>14934179.119999999</v>
      </c>
      <c r="E147" s="1">
        <v>8280.5</v>
      </c>
      <c r="F147" s="1">
        <v>1235832.98</v>
      </c>
      <c r="G147" s="1">
        <v>1506298.24</v>
      </c>
      <c r="H147" s="1">
        <v>8182641</v>
      </c>
      <c r="I147" s="1">
        <v>43923.33</v>
      </c>
      <c r="J147" s="1">
        <v>119153.71</v>
      </c>
      <c r="K147" s="20">
        <v>0</v>
      </c>
      <c r="L147" s="1">
        <f t="shared" si="50"/>
        <v>60602936.879999995</v>
      </c>
    </row>
    <row r="148" spans="1:12" x14ac:dyDescent="0.2">
      <c r="A148" s="8">
        <v>19</v>
      </c>
      <c r="B148" s="2" t="s">
        <v>12</v>
      </c>
      <c r="C148" s="1">
        <v>3751428.99</v>
      </c>
      <c r="D148" s="1">
        <v>1436373.51</v>
      </c>
      <c r="E148" s="1">
        <v>69781.86</v>
      </c>
      <c r="F148" s="1">
        <v>104488.5</v>
      </c>
      <c r="G148" s="1">
        <v>99026.55</v>
      </c>
      <c r="H148" s="1">
        <v>282331</v>
      </c>
      <c r="I148" s="1">
        <v>7423.02</v>
      </c>
      <c r="J148" s="1">
        <v>20136.900000000001</v>
      </c>
      <c r="K148" s="20">
        <v>0</v>
      </c>
      <c r="L148" s="1">
        <f t="shared" si="50"/>
        <v>5770990.3300000001</v>
      </c>
    </row>
    <row r="149" spans="1:12" x14ac:dyDescent="0.2">
      <c r="A149" s="8">
        <v>20</v>
      </c>
      <c r="B149" s="2" t="s">
        <v>13</v>
      </c>
      <c r="C149" s="1">
        <v>3562749.82</v>
      </c>
      <c r="D149" s="1">
        <v>1316261.17</v>
      </c>
      <c r="E149" s="1">
        <v>84795.520000000004</v>
      </c>
      <c r="F149" s="1">
        <v>157897.5</v>
      </c>
      <c r="G149" s="1">
        <v>155953.17000000001</v>
      </c>
      <c r="H149" s="1">
        <v>762667</v>
      </c>
      <c r="I149" s="1">
        <v>10052.65</v>
      </c>
      <c r="J149" s="1">
        <v>27270.53</v>
      </c>
      <c r="K149" s="20">
        <v>0</v>
      </c>
      <c r="L149" s="1">
        <f t="shared" si="50"/>
        <v>6077647.3600000003</v>
      </c>
    </row>
    <row r="150" spans="1:12" x14ac:dyDescent="0.2">
      <c r="A150" s="46" t="s">
        <v>0</v>
      </c>
      <c r="B150" s="47"/>
      <c r="C150" s="17">
        <f>SUM(C130:C149)</f>
        <v>99476613.899999991</v>
      </c>
      <c r="D150" s="17">
        <f t="shared" ref="D150:L150" si="51">SUM(D130:D149)</f>
        <v>39307888</v>
      </c>
      <c r="E150" s="17">
        <f t="shared" si="51"/>
        <v>1840617.68</v>
      </c>
      <c r="F150" s="17">
        <f>SUM(F130:F149)</f>
        <v>3489631.1999999997</v>
      </c>
      <c r="G150" s="17">
        <f>SUM(G130:G149)</f>
        <v>3802484.4799999995</v>
      </c>
      <c r="H150" s="17">
        <f t="shared" si="51"/>
        <v>33914505</v>
      </c>
      <c r="I150" s="17">
        <f t="shared" si="51"/>
        <v>199839.14999999997</v>
      </c>
      <c r="J150" s="17">
        <f t="shared" si="51"/>
        <v>542116.88</v>
      </c>
      <c r="K150" s="21">
        <f t="shared" si="51"/>
        <v>0</v>
      </c>
      <c r="L150" s="17">
        <f t="shared" si="51"/>
        <v>182573696.29000005</v>
      </c>
    </row>
    <row r="151" spans="1:12" x14ac:dyDescent="0.2">
      <c r="B151" s="29" t="s">
        <v>40</v>
      </c>
      <c r="C151" s="22" t="s">
        <v>44</v>
      </c>
    </row>
    <row r="152" spans="1:12" x14ac:dyDescent="0.2">
      <c r="B152" s="12"/>
      <c r="C152" s="14"/>
      <c r="D152" s="14"/>
      <c r="E152" s="14"/>
      <c r="F152" s="14"/>
      <c r="G152" s="14"/>
      <c r="H152" s="14"/>
      <c r="I152" s="14"/>
      <c r="J152" s="14"/>
      <c r="K152" s="14"/>
      <c r="L152" s="15"/>
    </row>
    <row r="153" spans="1:12" x14ac:dyDescent="0.2">
      <c r="A153" s="54" t="s">
        <v>52</v>
      </c>
      <c r="B153" s="54"/>
      <c r="C153" s="54"/>
      <c r="D153" s="54"/>
      <c r="E153" s="54"/>
      <c r="F153" s="54"/>
      <c r="G153" s="23"/>
      <c r="H153" s="23"/>
      <c r="I153" s="23"/>
      <c r="J153" s="23"/>
      <c r="K153" s="23"/>
    </row>
    <row r="154" spans="1:12" x14ac:dyDescent="0.2">
      <c r="A154" s="3"/>
      <c r="B154" s="3"/>
      <c r="C154" s="3"/>
      <c r="D154" s="3"/>
      <c r="E154" s="3"/>
      <c r="F154" s="4" t="s">
        <v>24</v>
      </c>
      <c r="G154" s="23"/>
      <c r="H154" s="23"/>
      <c r="I154" s="23"/>
      <c r="J154" s="23"/>
      <c r="K154" s="23"/>
    </row>
    <row r="155" spans="1:12" x14ac:dyDescent="0.2">
      <c r="A155" s="50" t="s">
        <v>1</v>
      </c>
      <c r="B155" s="50" t="s">
        <v>38</v>
      </c>
      <c r="C155" s="40" t="s">
        <v>29</v>
      </c>
      <c r="D155" s="40" t="s">
        <v>30</v>
      </c>
      <c r="E155" s="40" t="s">
        <v>32</v>
      </c>
      <c r="F155" s="40" t="s">
        <v>37</v>
      </c>
      <c r="G155" s="23"/>
      <c r="H155" s="23"/>
      <c r="I155" s="13"/>
      <c r="J155" s="13"/>
      <c r="K155" s="13"/>
      <c r="L155" s="13"/>
    </row>
    <row r="156" spans="1:12" x14ac:dyDescent="0.2">
      <c r="A156" s="51"/>
      <c r="B156" s="51"/>
      <c r="C156" s="41"/>
      <c r="D156" s="41"/>
      <c r="E156" s="41"/>
      <c r="F156" s="41"/>
      <c r="G156" s="23"/>
      <c r="H156" s="23"/>
      <c r="I156" s="23"/>
      <c r="J156" s="23"/>
      <c r="K156" s="23"/>
    </row>
    <row r="157" spans="1:12" x14ac:dyDescent="0.2">
      <c r="A157" s="52"/>
      <c r="B157" s="52"/>
      <c r="C157" s="42"/>
      <c r="D157" s="42"/>
      <c r="E157" s="42"/>
      <c r="F157" s="42"/>
      <c r="G157" s="23"/>
      <c r="H157" s="23"/>
      <c r="I157" s="23"/>
      <c r="J157" s="23"/>
      <c r="K157" s="23"/>
    </row>
    <row r="158" spans="1:12" x14ac:dyDescent="0.2">
      <c r="A158" s="19">
        <v>1</v>
      </c>
      <c r="B158" s="5" t="s">
        <v>3</v>
      </c>
      <c r="C158" s="6">
        <v>788654.97</v>
      </c>
      <c r="D158" s="6">
        <v>115690.08</v>
      </c>
      <c r="E158" s="6">
        <v>11484.03</v>
      </c>
      <c r="F158" s="6">
        <f t="shared" ref="F158:F177" si="52">SUM(C158:E158)</f>
        <v>915829.08</v>
      </c>
      <c r="G158" s="23"/>
      <c r="H158" s="23"/>
      <c r="I158" s="23"/>
      <c r="J158" s="23"/>
      <c r="K158" s="23"/>
    </row>
    <row r="159" spans="1:12" x14ac:dyDescent="0.2">
      <c r="A159" s="19">
        <v>2</v>
      </c>
      <c r="B159" s="5" t="s">
        <v>4</v>
      </c>
      <c r="C159" s="6">
        <v>619414.09</v>
      </c>
      <c r="D159" s="6">
        <v>55459.23</v>
      </c>
      <c r="E159" s="6">
        <v>2846.55</v>
      </c>
      <c r="F159" s="6">
        <f t="shared" si="52"/>
        <v>677719.87</v>
      </c>
      <c r="G159" s="23"/>
      <c r="H159" s="23"/>
      <c r="I159" s="23"/>
      <c r="J159" s="23"/>
      <c r="K159" s="23"/>
    </row>
    <row r="160" spans="1:12" x14ac:dyDescent="0.2">
      <c r="A160" s="19">
        <v>3</v>
      </c>
      <c r="B160" s="5" t="s">
        <v>19</v>
      </c>
      <c r="C160" s="6">
        <v>1015025.51</v>
      </c>
      <c r="D160" s="6">
        <v>35860.32</v>
      </c>
      <c r="E160" s="6">
        <v>1076.47</v>
      </c>
      <c r="F160" s="6">
        <f t="shared" si="52"/>
        <v>1051962.3</v>
      </c>
      <c r="G160" s="23"/>
      <c r="H160" s="23"/>
      <c r="I160" s="23"/>
      <c r="J160" s="23"/>
      <c r="K160" s="23"/>
    </row>
    <row r="161" spans="1:11" x14ac:dyDescent="0.2">
      <c r="A161" s="19">
        <v>4</v>
      </c>
      <c r="B161" s="5" t="s">
        <v>20</v>
      </c>
      <c r="C161" s="6">
        <v>1967355.07</v>
      </c>
      <c r="D161" s="6">
        <v>1339020.01</v>
      </c>
      <c r="E161" s="6">
        <v>1211364.49</v>
      </c>
      <c r="F161" s="6">
        <f t="shared" si="52"/>
        <v>4517739.57</v>
      </c>
      <c r="G161" s="23"/>
      <c r="H161" s="23"/>
      <c r="I161" s="23"/>
      <c r="J161" s="23"/>
      <c r="K161" s="23"/>
    </row>
    <row r="162" spans="1:11" x14ac:dyDescent="0.2">
      <c r="A162" s="19">
        <v>5</v>
      </c>
      <c r="B162" s="5" t="s">
        <v>5</v>
      </c>
      <c r="C162" s="6">
        <v>1161640.8899999999</v>
      </c>
      <c r="D162" s="6">
        <v>246280.25</v>
      </c>
      <c r="E162" s="6">
        <v>54195.78</v>
      </c>
      <c r="F162" s="6">
        <f t="shared" si="52"/>
        <v>1462116.92</v>
      </c>
    </row>
    <row r="163" spans="1:11" x14ac:dyDescent="0.2">
      <c r="A163" s="19">
        <v>6</v>
      </c>
      <c r="B163" s="5" t="s">
        <v>15</v>
      </c>
      <c r="C163" s="6">
        <v>781318.78</v>
      </c>
      <c r="D163" s="6">
        <v>87350.94</v>
      </c>
      <c r="E163" s="6">
        <v>135.21</v>
      </c>
      <c r="F163" s="6">
        <f t="shared" si="52"/>
        <v>868804.92999999993</v>
      </c>
    </row>
    <row r="164" spans="1:11" x14ac:dyDescent="0.2">
      <c r="A164" s="19">
        <v>7</v>
      </c>
      <c r="B164" s="5" t="s">
        <v>16</v>
      </c>
      <c r="C164" s="6">
        <v>876132.92</v>
      </c>
      <c r="D164" s="6">
        <v>26120.58</v>
      </c>
      <c r="E164" s="6">
        <v>31.96</v>
      </c>
      <c r="F164" s="6">
        <f t="shared" si="52"/>
        <v>902285.46</v>
      </c>
    </row>
    <row r="165" spans="1:11" x14ac:dyDescent="0.2">
      <c r="A165" s="19">
        <v>8</v>
      </c>
      <c r="B165" s="5" t="s">
        <v>6</v>
      </c>
      <c r="C165" s="6">
        <v>690058.65</v>
      </c>
      <c r="D165" s="6">
        <v>101215.72</v>
      </c>
      <c r="E165" s="6">
        <v>9437.75</v>
      </c>
      <c r="F165" s="6">
        <f t="shared" si="52"/>
        <v>800712.12</v>
      </c>
    </row>
    <row r="166" spans="1:11" x14ac:dyDescent="0.2">
      <c r="A166" s="19">
        <v>9</v>
      </c>
      <c r="B166" s="5" t="s">
        <v>7</v>
      </c>
      <c r="C166" s="6">
        <v>681909.63</v>
      </c>
      <c r="D166" s="6">
        <v>50021.81</v>
      </c>
      <c r="E166" s="6">
        <v>1745.82</v>
      </c>
      <c r="F166" s="6">
        <f t="shared" si="52"/>
        <v>733677.25999999989</v>
      </c>
    </row>
    <row r="167" spans="1:11" x14ac:dyDescent="0.2">
      <c r="A167" s="19">
        <v>10</v>
      </c>
      <c r="B167" s="5" t="s">
        <v>14</v>
      </c>
      <c r="C167" s="6">
        <v>605868.63</v>
      </c>
      <c r="D167" s="6">
        <v>37594.57</v>
      </c>
      <c r="E167" s="6">
        <v>930.62</v>
      </c>
      <c r="F167" s="6">
        <f t="shared" si="52"/>
        <v>644393.81999999995</v>
      </c>
    </row>
    <row r="168" spans="1:11" x14ac:dyDescent="0.2">
      <c r="A168" s="19">
        <v>11</v>
      </c>
      <c r="B168" s="5" t="s">
        <v>8</v>
      </c>
      <c r="C168" s="6">
        <v>821123.17</v>
      </c>
      <c r="D168" s="6">
        <v>77547.81</v>
      </c>
      <c r="E168" s="6">
        <v>2177.0300000000002</v>
      </c>
      <c r="F168" s="6">
        <f t="shared" si="52"/>
        <v>900848.01</v>
      </c>
    </row>
    <row r="169" spans="1:11" x14ac:dyDescent="0.2">
      <c r="A169" s="19">
        <v>12</v>
      </c>
      <c r="B169" s="5" t="s">
        <v>9</v>
      </c>
      <c r="C169" s="6">
        <v>662846.53</v>
      </c>
      <c r="D169" s="6">
        <v>60072.31</v>
      </c>
      <c r="E169" s="6">
        <v>1831.23</v>
      </c>
      <c r="F169" s="6">
        <f t="shared" si="52"/>
        <v>724750.07000000007</v>
      </c>
    </row>
    <row r="170" spans="1:11" x14ac:dyDescent="0.2">
      <c r="A170" s="19">
        <v>13</v>
      </c>
      <c r="B170" s="5" t="s">
        <v>10</v>
      </c>
      <c r="C170" s="6">
        <v>854331.46</v>
      </c>
      <c r="D170" s="6">
        <v>113369.63</v>
      </c>
      <c r="E170" s="6">
        <v>8051.9</v>
      </c>
      <c r="F170" s="6">
        <f t="shared" si="52"/>
        <v>975752.99</v>
      </c>
    </row>
    <row r="171" spans="1:11" x14ac:dyDescent="0.2">
      <c r="A171" s="19">
        <v>14</v>
      </c>
      <c r="B171" s="5" t="s">
        <v>26</v>
      </c>
      <c r="C171" s="6">
        <v>550392.18999999994</v>
      </c>
      <c r="D171" s="6">
        <v>21738.26</v>
      </c>
      <c r="E171" s="6">
        <v>375.17</v>
      </c>
      <c r="F171" s="6">
        <f t="shared" si="52"/>
        <v>572505.62</v>
      </c>
    </row>
    <row r="172" spans="1:11" x14ac:dyDescent="0.2">
      <c r="A172" s="19">
        <v>15</v>
      </c>
      <c r="B172" s="5" t="s">
        <v>25</v>
      </c>
      <c r="C172" s="6">
        <v>655441.89</v>
      </c>
      <c r="D172" s="6">
        <v>64101.120000000003</v>
      </c>
      <c r="E172" s="6">
        <v>2951.63</v>
      </c>
      <c r="F172" s="6">
        <f t="shared" si="52"/>
        <v>722494.64</v>
      </c>
    </row>
    <row r="173" spans="1:11" x14ac:dyDescent="0.2">
      <c r="A173" s="19">
        <v>16</v>
      </c>
      <c r="B173" s="5" t="s">
        <v>23</v>
      </c>
      <c r="C173" s="6">
        <v>1390175.91</v>
      </c>
      <c r="D173" s="6">
        <v>257045.74</v>
      </c>
      <c r="E173" s="6">
        <v>43568.18</v>
      </c>
      <c r="F173" s="6">
        <f t="shared" si="52"/>
        <v>1690789.8299999998</v>
      </c>
    </row>
    <row r="174" spans="1:11" x14ac:dyDescent="0.2">
      <c r="A174" s="19">
        <v>17</v>
      </c>
      <c r="B174" s="5" t="s">
        <v>11</v>
      </c>
      <c r="C174" s="6">
        <v>790864.43</v>
      </c>
      <c r="D174" s="6">
        <v>96481.15</v>
      </c>
      <c r="E174" s="6">
        <v>4734.68</v>
      </c>
      <c r="F174" s="6">
        <f t="shared" si="52"/>
        <v>892080.26000000013</v>
      </c>
    </row>
    <row r="175" spans="1:11" x14ac:dyDescent="0.2">
      <c r="A175" s="19">
        <v>18</v>
      </c>
      <c r="B175" s="5" t="s">
        <v>2</v>
      </c>
      <c r="C175" s="6">
        <v>4731351.5999999996</v>
      </c>
      <c r="D175" s="6">
        <v>1723714.93</v>
      </c>
      <c r="E175" s="6">
        <v>2837267.52</v>
      </c>
      <c r="F175" s="6">
        <f t="shared" si="52"/>
        <v>9292334.0499999989</v>
      </c>
    </row>
    <row r="176" spans="1:11" x14ac:dyDescent="0.2">
      <c r="A176" s="19">
        <v>19</v>
      </c>
      <c r="B176" s="5" t="s">
        <v>12</v>
      </c>
      <c r="C176" s="6">
        <v>799595.52000000002</v>
      </c>
      <c r="D176" s="6">
        <v>71672.240000000005</v>
      </c>
      <c r="E176" s="6">
        <v>2188.9499999999998</v>
      </c>
      <c r="F176" s="6">
        <f t="shared" si="52"/>
        <v>873456.71</v>
      </c>
    </row>
    <row r="177" spans="1:13" x14ac:dyDescent="0.2">
      <c r="A177" s="19">
        <v>20</v>
      </c>
      <c r="B177" s="5" t="s">
        <v>13</v>
      </c>
      <c r="C177" s="6">
        <v>1082857.01</v>
      </c>
      <c r="D177" s="6">
        <v>250292.3</v>
      </c>
      <c r="E177" s="6">
        <v>59615.26</v>
      </c>
      <c r="F177" s="6">
        <f t="shared" si="52"/>
        <v>1392764.57</v>
      </c>
    </row>
    <row r="178" spans="1:13" x14ac:dyDescent="0.2">
      <c r="A178" s="48" t="s">
        <v>0</v>
      </c>
      <c r="B178" s="49"/>
      <c r="C178" s="18">
        <f>SUM(C158:C177)</f>
        <v>21526358.850000001</v>
      </c>
      <c r="D178" s="18">
        <f t="shared" ref="D178:F178" si="53">SUM(D158:D177)</f>
        <v>4830649</v>
      </c>
      <c r="E178" s="18">
        <f t="shared" si="53"/>
        <v>4256010.2299999995</v>
      </c>
      <c r="F178" s="18">
        <f t="shared" si="53"/>
        <v>30613018.079999998</v>
      </c>
    </row>
    <row r="181" spans="1:13" x14ac:dyDescent="0.2">
      <c r="A181" s="39" t="s">
        <v>51</v>
      </c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</row>
    <row r="182" spans="1:13" x14ac:dyDescent="0.2">
      <c r="A182" s="39" t="s">
        <v>53</v>
      </c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x14ac:dyDescent="0.2">
      <c r="M183" s="7" t="s">
        <v>24</v>
      </c>
    </row>
    <row r="184" spans="1:13" ht="20.100000000000001" customHeight="1" x14ac:dyDescent="0.2">
      <c r="A184" s="50" t="s">
        <v>1</v>
      </c>
      <c r="B184" s="50" t="s">
        <v>38</v>
      </c>
      <c r="C184" s="40" t="s">
        <v>29</v>
      </c>
      <c r="D184" s="40" t="s">
        <v>30</v>
      </c>
      <c r="E184" s="40" t="s">
        <v>28</v>
      </c>
      <c r="F184" s="40" t="s">
        <v>31</v>
      </c>
      <c r="G184" s="40" t="s">
        <v>32</v>
      </c>
      <c r="H184" s="43" t="s">
        <v>33</v>
      </c>
      <c r="I184" s="40" t="s">
        <v>34</v>
      </c>
      <c r="J184" s="40" t="s">
        <v>35</v>
      </c>
      <c r="K184" s="40" t="s">
        <v>36</v>
      </c>
      <c r="L184" s="30" t="s">
        <v>54</v>
      </c>
      <c r="M184" s="40" t="s">
        <v>37</v>
      </c>
    </row>
    <row r="185" spans="1:13" ht="20.100000000000001" customHeight="1" x14ac:dyDescent="0.2">
      <c r="A185" s="51"/>
      <c r="B185" s="51"/>
      <c r="C185" s="41"/>
      <c r="D185" s="41"/>
      <c r="E185" s="41"/>
      <c r="F185" s="41"/>
      <c r="G185" s="41"/>
      <c r="H185" s="44"/>
      <c r="I185" s="41"/>
      <c r="J185" s="41"/>
      <c r="K185" s="41"/>
      <c r="L185" s="31" t="s">
        <v>55</v>
      </c>
      <c r="M185" s="41"/>
    </row>
    <row r="186" spans="1:13" ht="20.100000000000001" customHeight="1" x14ac:dyDescent="0.2">
      <c r="A186" s="52"/>
      <c r="B186" s="52"/>
      <c r="C186" s="42"/>
      <c r="D186" s="42"/>
      <c r="E186" s="42"/>
      <c r="F186" s="42"/>
      <c r="G186" s="42"/>
      <c r="H186" s="45"/>
      <c r="I186" s="42"/>
      <c r="J186" s="42"/>
      <c r="K186" s="42"/>
      <c r="L186" s="32" t="s">
        <v>43</v>
      </c>
      <c r="M186" s="42"/>
    </row>
    <row r="187" spans="1:13" x14ac:dyDescent="0.2">
      <c r="A187" s="8">
        <v>1</v>
      </c>
      <c r="B187" s="2" t="s">
        <v>3</v>
      </c>
      <c r="C187" s="1">
        <f>C130</f>
        <v>3611889.29</v>
      </c>
      <c r="D187" s="1">
        <f>D130</f>
        <v>1335670.81</v>
      </c>
      <c r="E187" s="1">
        <f>E130</f>
        <v>72856.929999999993</v>
      </c>
      <c r="F187" s="1">
        <f>F130</f>
        <v>127132.69</v>
      </c>
      <c r="G187" s="1">
        <f>G130</f>
        <v>121540.04</v>
      </c>
      <c r="H187" s="1">
        <f t="shared" ref="H187:K187" si="54">H130</f>
        <v>0</v>
      </c>
      <c r="I187" s="1">
        <f t="shared" si="54"/>
        <v>7321.45</v>
      </c>
      <c r="J187" s="1">
        <f t="shared" si="54"/>
        <v>19861.38</v>
      </c>
      <c r="K187" s="20">
        <f t="shared" si="54"/>
        <v>0</v>
      </c>
      <c r="L187" s="20">
        <f>F158</f>
        <v>915829.08</v>
      </c>
      <c r="M187" s="1">
        <f t="shared" ref="M187:M206" si="55">SUM(C187:L187)</f>
        <v>6212101.6699999999</v>
      </c>
    </row>
    <row r="188" spans="1:13" x14ac:dyDescent="0.2">
      <c r="A188" s="8">
        <v>2</v>
      </c>
      <c r="B188" s="2" t="s">
        <v>4</v>
      </c>
      <c r="C188" s="1">
        <f t="shared" ref="C188:K203" si="56">C131</f>
        <v>2558175.36</v>
      </c>
      <c r="D188" s="1">
        <f t="shared" si="56"/>
        <v>884580.23</v>
      </c>
      <c r="E188" s="1">
        <f t="shared" si="56"/>
        <v>106140.02</v>
      </c>
      <c r="F188" s="1">
        <f t="shared" si="56"/>
        <v>51927.77</v>
      </c>
      <c r="G188" s="1">
        <f t="shared" si="56"/>
        <v>49394.16</v>
      </c>
      <c r="H188" s="1">
        <f t="shared" si="56"/>
        <v>7268</v>
      </c>
      <c r="I188" s="1">
        <f t="shared" si="56"/>
        <v>5750.31</v>
      </c>
      <c r="J188" s="1">
        <f t="shared" si="56"/>
        <v>15599.24</v>
      </c>
      <c r="K188" s="20">
        <f t="shared" si="56"/>
        <v>0</v>
      </c>
      <c r="L188" s="20">
        <f t="shared" ref="L188:L206" si="57">F159</f>
        <v>677719.87</v>
      </c>
      <c r="M188" s="1">
        <f t="shared" si="55"/>
        <v>4356554.96</v>
      </c>
    </row>
    <row r="189" spans="1:13" x14ac:dyDescent="0.2">
      <c r="A189" s="8">
        <v>3</v>
      </c>
      <c r="B189" s="2" t="s">
        <v>19</v>
      </c>
      <c r="C189" s="1">
        <f t="shared" si="56"/>
        <v>2909649.75</v>
      </c>
      <c r="D189" s="1">
        <f t="shared" si="56"/>
        <v>815675.97</v>
      </c>
      <c r="E189" s="1">
        <f t="shared" si="56"/>
        <v>112290.15</v>
      </c>
      <c r="F189" s="1">
        <f t="shared" si="56"/>
        <v>37994.870000000003</v>
      </c>
      <c r="G189" s="1">
        <f t="shared" si="56"/>
        <v>36013.360000000001</v>
      </c>
      <c r="H189" s="1">
        <f t="shared" si="56"/>
        <v>263026</v>
      </c>
      <c r="I189" s="1">
        <f t="shared" si="56"/>
        <v>9422.9500000000007</v>
      </c>
      <c r="J189" s="1">
        <f t="shared" si="56"/>
        <v>25562.26</v>
      </c>
      <c r="K189" s="20">
        <f t="shared" si="56"/>
        <v>0</v>
      </c>
      <c r="L189" s="20">
        <f t="shared" si="57"/>
        <v>1051962.3</v>
      </c>
      <c r="M189" s="1">
        <f t="shared" si="55"/>
        <v>5261597.6099999994</v>
      </c>
    </row>
    <row r="190" spans="1:13" x14ac:dyDescent="0.2">
      <c r="A190" s="8">
        <v>4</v>
      </c>
      <c r="B190" s="2" t="s">
        <v>20</v>
      </c>
      <c r="C190" s="1">
        <f t="shared" si="56"/>
        <v>4365746.5</v>
      </c>
      <c r="D190" s="1">
        <f t="shared" si="56"/>
        <v>2461433.2999999998</v>
      </c>
      <c r="E190" s="1">
        <f t="shared" si="56"/>
        <v>93477.97</v>
      </c>
      <c r="F190" s="1">
        <f t="shared" si="56"/>
        <v>309683.36</v>
      </c>
      <c r="G190" s="1">
        <f t="shared" si="56"/>
        <v>435624.08</v>
      </c>
      <c r="H190" s="1">
        <f t="shared" si="56"/>
        <v>15460684</v>
      </c>
      <c r="I190" s="1">
        <f t="shared" si="56"/>
        <v>18263.87</v>
      </c>
      <c r="J190" s="1">
        <f t="shared" si="56"/>
        <v>49545.599999999999</v>
      </c>
      <c r="K190" s="20">
        <f t="shared" si="56"/>
        <v>0</v>
      </c>
      <c r="L190" s="20">
        <f t="shared" si="57"/>
        <v>4517739.57</v>
      </c>
      <c r="M190" s="1">
        <f t="shared" si="55"/>
        <v>27712198.250000004</v>
      </c>
    </row>
    <row r="191" spans="1:13" x14ac:dyDescent="0.2">
      <c r="A191" s="8">
        <v>5</v>
      </c>
      <c r="B191" s="2" t="s">
        <v>5</v>
      </c>
      <c r="C191" s="1">
        <f t="shared" si="56"/>
        <v>4803387.96</v>
      </c>
      <c r="D191" s="1">
        <f t="shared" si="56"/>
        <v>1823772.29</v>
      </c>
      <c r="E191" s="1">
        <f t="shared" si="56"/>
        <v>57119.81</v>
      </c>
      <c r="F191" s="1">
        <f t="shared" si="56"/>
        <v>231247.91</v>
      </c>
      <c r="G191" s="1">
        <f t="shared" si="56"/>
        <v>224767.35</v>
      </c>
      <c r="H191" s="1">
        <f t="shared" si="56"/>
        <v>2313544</v>
      </c>
      <c r="I191" s="1">
        <f t="shared" si="56"/>
        <v>10784.05</v>
      </c>
      <c r="J191" s="1">
        <f t="shared" si="56"/>
        <v>29254.61</v>
      </c>
      <c r="K191" s="20">
        <f t="shared" si="56"/>
        <v>0</v>
      </c>
      <c r="L191" s="20">
        <f t="shared" si="57"/>
        <v>1462116.92</v>
      </c>
      <c r="M191" s="1">
        <f t="shared" si="55"/>
        <v>10955994.9</v>
      </c>
    </row>
    <row r="192" spans="1:13" x14ac:dyDescent="0.2">
      <c r="A192" s="8">
        <v>6</v>
      </c>
      <c r="B192" s="2" t="s">
        <v>15</v>
      </c>
      <c r="C192" s="1">
        <f t="shared" si="56"/>
        <v>2020553.99</v>
      </c>
      <c r="D192" s="1">
        <f t="shared" si="56"/>
        <v>600755.93000000005</v>
      </c>
      <c r="E192" s="1">
        <f t="shared" si="56"/>
        <v>173610.63</v>
      </c>
      <c r="F192" s="1">
        <f t="shared" si="56"/>
        <v>112550.81</v>
      </c>
      <c r="G192" s="1">
        <f t="shared" si="56"/>
        <v>106022.98</v>
      </c>
      <c r="H192" s="1">
        <f t="shared" si="56"/>
        <v>386186</v>
      </c>
      <c r="I192" s="1">
        <f t="shared" si="56"/>
        <v>7253.34</v>
      </c>
      <c r="J192" s="1">
        <f t="shared" si="56"/>
        <v>19676.63</v>
      </c>
      <c r="K192" s="20">
        <f t="shared" si="56"/>
        <v>0</v>
      </c>
      <c r="L192" s="20">
        <f t="shared" si="57"/>
        <v>868804.92999999993</v>
      </c>
      <c r="M192" s="1">
        <f t="shared" si="55"/>
        <v>4295415.2399999993</v>
      </c>
    </row>
    <row r="193" spans="1:13" x14ac:dyDescent="0.2">
      <c r="A193" s="8">
        <v>7</v>
      </c>
      <c r="B193" s="2" t="s">
        <v>16</v>
      </c>
      <c r="C193" s="1">
        <f t="shared" si="56"/>
        <v>2152241.38</v>
      </c>
      <c r="D193" s="1">
        <f t="shared" si="56"/>
        <v>539506.38</v>
      </c>
      <c r="E193" s="1">
        <f t="shared" si="56"/>
        <v>170354.67</v>
      </c>
      <c r="F193" s="1">
        <f t="shared" si="56"/>
        <v>38714.49</v>
      </c>
      <c r="G193" s="1">
        <f t="shared" si="56"/>
        <v>36546.54</v>
      </c>
      <c r="H193" s="1">
        <f t="shared" si="56"/>
        <v>1192159</v>
      </c>
      <c r="I193" s="1">
        <f t="shared" si="56"/>
        <v>8133.55</v>
      </c>
      <c r="J193" s="1">
        <f t="shared" si="56"/>
        <v>22064.41</v>
      </c>
      <c r="K193" s="20">
        <f t="shared" si="56"/>
        <v>0</v>
      </c>
      <c r="L193" s="20">
        <f t="shared" si="57"/>
        <v>902285.46</v>
      </c>
      <c r="M193" s="1">
        <f t="shared" si="55"/>
        <v>5062005.88</v>
      </c>
    </row>
    <row r="194" spans="1:13" x14ac:dyDescent="0.2">
      <c r="A194" s="8">
        <v>8</v>
      </c>
      <c r="B194" s="2" t="s">
        <v>6</v>
      </c>
      <c r="C194" s="1">
        <f t="shared" si="56"/>
        <v>3154786.67</v>
      </c>
      <c r="D194" s="1">
        <f t="shared" si="56"/>
        <v>1166203.08</v>
      </c>
      <c r="E194" s="1">
        <f t="shared" si="56"/>
        <v>83348.33</v>
      </c>
      <c r="F194" s="1">
        <f t="shared" si="56"/>
        <v>94462.31</v>
      </c>
      <c r="G194" s="1">
        <f t="shared" si="56"/>
        <v>90348.58</v>
      </c>
      <c r="H194" s="1">
        <f t="shared" si="56"/>
        <v>29730</v>
      </c>
      <c r="I194" s="1">
        <f t="shared" si="56"/>
        <v>6406.13</v>
      </c>
      <c r="J194" s="1">
        <f t="shared" si="56"/>
        <v>17378.34</v>
      </c>
      <c r="K194" s="20">
        <f t="shared" si="56"/>
        <v>0</v>
      </c>
      <c r="L194" s="20">
        <f t="shared" si="57"/>
        <v>800712.12</v>
      </c>
      <c r="M194" s="1">
        <f t="shared" si="55"/>
        <v>5443375.5599999996</v>
      </c>
    </row>
    <row r="195" spans="1:13" x14ac:dyDescent="0.2">
      <c r="A195" s="8">
        <v>9</v>
      </c>
      <c r="B195" s="2" t="s">
        <v>7</v>
      </c>
      <c r="C195" s="1">
        <f t="shared" si="56"/>
        <v>2884069.25</v>
      </c>
      <c r="D195" s="1">
        <f t="shared" si="56"/>
        <v>991437.37</v>
      </c>
      <c r="E195" s="1">
        <f t="shared" si="56"/>
        <v>93477.97</v>
      </c>
      <c r="F195" s="1">
        <f t="shared" si="56"/>
        <v>58917.95</v>
      </c>
      <c r="G195" s="1">
        <f t="shared" si="56"/>
        <v>55846.45</v>
      </c>
      <c r="H195" s="1">
        <f t="shared" si="56"/>
        <v>8806</v>
      </c>
      <c r="I195" s="1">
        <f t="shared" si="56"/>
        <v>6330.48</v>
      </c>
      <c r="J195" s="1">
        <f t="shared" si="56"/>
        <v>17173.12</v>
      </c>
      <c r="K195" s="20">
        <f t="shared" si="56"/>
        <v>0</v>
      </c>
      <c r="L195" s="20">
        <f t="shared" si="57"/>
        <v>733677.25999999989</v>
      </c>
      <c r="M195" s="1">
        <f t="shared" si="55"/>
        <v>4849735.8500000006</v>
      </c>
    </row>
    <row r="196" spans="1:13" x14ac:dyDescent="0.2">
      <c r="A196" s="8">
        <v>10</v>
      </c>
      <c r="B196" s="2" t="s">
        <v>14</v>
      </c>
      <c r="C196" s="1">
        <f t="shared" si="56"/>
        <v>1892984.32</v>
      </c>
      <c r="D196" s="1">
        <f t="shared" si="56"/>
        <v>574911.44999999995</v>
      </c>
      <c r="E196" s="1">
        <f t="shared" si="56"/>
        <v>162938.32999999999</v>
      </c>
      <c r="F196" s="1">
        <f t="shared" si="56"/>
        <v>44290.13</v>
      </c>
      <c r="G196" s="1">
        <f t="shared" si="56"/>
        <v>41921.71</v>
      </c>
      <c r="H196" s="1">
        <f t="shared" si="56"/>
        <v>0</v>
      </c>
      <c r="I196" s="1">
        <f t="shared" si="56"/>
        <v>5624.56</v>
      </c>
      <c r="J196" s="1">
        <f t="shared" si="56"/>
        <v>15258.11</v>
      </c>
      <c r="K196" s="20">
        <f t="shared" si="56"/>
        <v>0</v>
      </c>
      <c r="L196" s="20">
        <f t="shared" si="57"/>
        <v>644393.81999999995</v>
      </c>
      <c r="M196" s="1">
        <f t="shared" si="55"/>
        <v>3382322.4299999997</v>
      </c>
    </row>
    <row r="197" spans="1:13" x14ac:dyDescent="0.2">
      <c r="A197" s="8">
        <v>11</v>
      </c>
      <c r="B197" s="2" t="s">
        <v>8</v>
      </c>
      <c r="C197" s="1">
        <f t="shared" si="56"/>
        <v>3066933.91</v>
      </c>
      <c r="D197" s="1">
        <f t="shared" si="56"/>
        <v>1136898.71</v>
      </c>
      <c r="E197" s="1">
        <f t="shared" si="56"/>
        <v>92392.65</v>
      </c>
      <c r="F197" s="1">
        <f t="shared" si="56"/>
        <v>118045.75999999999</v>
      </c>
      <c r="G197" s="1">
        <f t="shared" si="56"/>
        <v>111864.45</v>
      </c>
      <c r="H197" s="1">
        <f t="shared" si="56"/>
        <v>9890</v>
      </c>
      <c r="I197" s="1">
        <f t="shared" si="56"/>
        <v>7622.87</v>
      </c>
      <c r="J197" s="1">
        <f t="shared" si="56"/>
        <v>20679.05</v>
      </c>
      <c r="K197" s="20">
        <f t="shared" si="56"/>
        <v>0</v>
      </c>
      <c r="L197" s="20">
        <f t="shared" si="57"/>
        <v>900848.01</v>
      </c>
      <c r="M197" s="1">
        <f t="shared" si="55"/>
        <v>5465175.4100000001</v>
      </c>
    </row>
    <row r="198" spans="1:13" x14ac:dyDescent="0.2">
      <c r="A198" s="8">
        <v>12</v>
      </c>
      <c r="B198" s="2" t="s">
        <v>9</v>
      </c>
      <c r="C198" s="1">
        <f t="shared" si="56"/>
        <v>3250349.43</v>
      </c>
      <c r="D198" s="1">
        <f t="shared" si="56"/>
        <v>1175811.45</v>
      </c>
      <c r="E198" s="1">
        <f t="shared" si="56"/>
        <v>79187.95</v>
      </c>
      <c r="F198" s="1">
        <f t="shared" si="56"/>
        <v>77064.91</v>
      </c>
      <c r="G198" s="1">
        <f t="shared" si="56"/>
        <v>72975.789999999994</v>
      </c>
      <c r="H198" s="1">
        <f t="shared" si="56"/>
        <v>738631</v>
      </c>
      <c r="I198" s="1">
        <f t="shared" si="56"/>
        <v>6153.51</v>
      </c>
      <c r="J198" s="1">
        <f t="shared" si="56"/>
        <v>16693.04</v>
      </c>
      <c r="K198" s="20">
        <f t="shared" si="56"/>
        <v>0</v>
      </c>
      <c r="L198" s="20">
        <f t="shared" si="57"/>
        <v>724750.07000000007</v>
      </c>
      <c r="M198" s="1">
        <f t="shared" si="55"/>
        <v>6141617.1500000004</v>
      </c>
    </row>
    <row r="199" spans="1:13" x14ac:dyDescent="0.2">
      <c r="A199" s="8">
        <v>13</v>
      </c>
      <c r="B199" s="2" t="s">
        <v>10</v>
      </c>
      <c r="C199" s="1">
        <f t="shared" si="56"/>
        <v>4486497.75</v>
      </c>
      <c r="D199" s="1">
        <f t="shared" si="56"/>
        <v>1688824.9</v>
      </c>
      <c r="E199" s="1">
        <f t="shared" si="56"/>
        <v>56577.15</v>
      </c>
      <c r="F199" s="1">
        <f t="shared" si="56"/>
        <v>137730.37</v>
      </c>
      <c r="G199" s="1">
        <f t="shared" si="56"/>
        <v>131004.88</v>
      </c>
      <c r="H199" s="1">
        <f t="shared" si="56"/>
        <v>1382816</v>
      </c>
      <c r="I199" s="1">
        <f t="shared" si="56"/>
        <v>7931.15</v>
      </c>
      <c r="J199" s="1">
        <f t="shared" si="56"/>
        <v>21515.37</v>
      </c>
      <c r="K199" s="20">
        <f t="shared" si="56"/>
        <v>0</v>
      </c>
      <c r="L199" s="20">
        <f t="shared" si="57"/>
        <v>975752.99</v>
      </c>
      <c r="M199" s="1">
        <f t="shared" si="55"/>
        <v>8888650.5600000005</v>
      </c>
    </row>
    <row r="200" spans="1:13" x14ac:dyDescent="0.2">
      <c r="A200" s="8">
        <v>14</v>
      </c>
      <c r="B200" s="2" t="s">
        <v>26</v>
      </c>
      <c r="C200" s="1">
        <f t="shared" si="56"/>
        <v>2224758.83</v>
      </c>
      <c r="D200" s="1">
        <f t="shared" si="56"/>
        <v>733066.19</v>
      </c>
      <c r="E200" s="1">
        <f t="shared" si="56"/>
        <v>122781.56</v>
      </c>
      <c r="F200" s="1">
        <f t="shared" si="56"/>
        <v>26116.27</v>
      </c>
      <c r="G200" s="1">
        <f t="shared" si="56"/>
        <v>24736.01</v>
      </c>
      <c r="H200" s="1">
        <f t="shared" si="56"/>
        <v>10671</v>
      </c>
      <c r="I200" s="1">
        <f t="shared" si="56"/>
        <v>5109.55</v>
      </c>
      <c r="J200" s="1">
        <f t="shared" si="56"/>
        <v>13861</v>
      </c>
      <c r="K200" s="20">
        <f t="shared" si="56"/>
        <v>0</v>
      </c>
      <c r="L200" s="20">
        <f t="shared" si="57"/>
        <v>572505.62</v>
      </c>
      <c r="M200" s="1">
        <f t="shared" si="55"/>
        <v>3733606.03</v>
      </c>
    </row>
    <row r="201" spans="1:13" x14ac:dyDescent="0.2">
      <c r="A201" s="8">
        <v>15</v>
      </c>
      <c r="B201" s="2" t="s">
        <v>25</v>
      </c>
      <c r="C201" s="1">
        <f t="shared" si="56"/>
        <v>2853561.04</v>
      </c>
      <c r="D201" s="1">
        <f t="shared" si="56"/>
        <v>1007493.66</v>
      </c>
      <c r="E201" s="1">
        <f t="shared" si="56"/>
        <v>93477.97</v>
      </c>
      <c r="F201" s="1">
        <f t="shared" si="56"/>
        <v>79421.460000000006</v>
      </c>
      <c r="G201" s="1">
        <f t="shared" si="56"/>
        <v>75414.64</v>
      </c>
      <c r="H201" s="1">
        <f t="shared" si="56"/>
        <v>1363430</v>
      </c>
      <c r="I201" s="1">
        <f t="shared" si="56"/>
        <v>6084.77</v>
      </c>
      <c r="J201" s="1">
        <f t="shared" si="56"/>
        <v>16506.560000000001</v>
      </c>
      <c r="K201" s="20">
        <f t="shared" si="56"/>
        <v>0</v>
      </c>
      <c r="L201" s="20">
        <f t="shared" si="57"/>
        <v>722494.64</v>
      </c>
      <c r="M201" s="1">
        <f t="shared" si="55"/>
        <v>6217884.7399999993</v>
      </c>
    </row>
    <row r="202" spans="1:13" x14ac:dyDescent="0.2">
      <c r="A202" s="8">
        <v>16</v>
      </c>
      <c r="B202" s="2" t="s">
        <v>23</v>
      </c>
      <c r="C202" s="1">
        <f t="shared" si="56"/>
        <v>7829382.5499999998</v>
      </c>
      <c r="D202" s="1">
        <f t="shared" si="56"/>
        <v>3411170.71</v>
      </c>
      <c r="E202" s="1">
        <f t="shared" si="56"/>
        <v>32338.38</v>
      </c>
      <c r="F202" s="1">
        <f t="shared" si="56"/>
        <v>309588.59000000003</v>
      </c>
      <c r="G202" s="1">
        <f t="shared" si="56"/>
        <v>297566.03000000003</v>
      </c>
      <c r="H202" s="1">
        <f t="shared" si="56"/>
        <v>920986</v>
      </c>
      <c r="I202" s="1">
        <f t="shared" si="56"/>
        <v>12905.65</v>
      </c>
      <c r="J202" s="1">
        <f t="shared" si="56"/>
        <v>35010</v>
      </c>
      <c r="K202" s="20">
        <f t="shared" si="56"/>
        <v>0</v>
      </c>
      <c r="L202" s="20">
        <f t="shared" si="57"/>
        <v>1690789.8299999998</v>
      </c>
      <c r="M202" s="1">
        <f t="shared" si="55"/>
        <v>14539737.74</v>
      </c>
    </row>
    <row r="203" spans="1:13" x14ac:dyDescent="0.2">
      <c r="A203" s="8">
        <v>17</v>
      </c>
      <c r="B203" s="2" t="s">
        <v>11</v>
      </c>
      <c r="C203" s="1">
        <f t="shared" si="56"/>
        <v>3524839.11</v>
      </c>
      <c r="D203" s="1">
        <f t="shared" si="56"/>
        <v>1273861.77</v>
      </c>
      <c r="E203" s="1">
        <f t="shared" si="56"/>
        <v>75389.33</v>
      </c>
      <c r="F203" s="1">
        <f t="shared" si="56"/>
        <v>136522.57</v>
      </c>
      <c r="G203" s="1">
        <f t="shared" si="56"/>
        <v>129619.47</v>
      </c>
      <c r="H203" s="1">
        <f t="shared" si="56"/>
        <v>599039</v>
      </c>
      <c r="I203" s="1">
        <f t="shared" si="56"/>
        <v>7341.96</v>
      </c>
      <c r="J203" s="1">
        <f t="shared" si="56"/>
        <v>19917.02</v>
      </c>
      <c r="K203" s="20">
        <f t="shared" si="56"/>
        <v>0</v>
      </c>
      <c r="L203" s="20">
        <f t="shared" si="57"/>
        <v>892080.26000000013</v>
      </c>
      <c r="M203" s="1">
        <f t="shared" si="55"/>
        <v>6658610.4899999993</v>
      </c>
    </row>
    <row r="204" spans="1:13" x14ac:dyDescent="0.2">
      <c r="A204" s="8">
        <v>18</v>
      </c>
      <c r="B204" s="2" t="s">
        <v>2</v>
      </c>
      <c r="C204" s="1">
        <f t="shared" ref="C204:K206" si="58">C147</f>
        <v>34572628</v>
      </c>
      <c r="D204" s="1">
        <f t="shared" si="58"/>
        <v>14934179.119999999</v>
      </c>
      <c r="E204" s="1">
        <f t="shared" si="58"/>
        <v>8280.5</v>
      </c>
      <c r="F204" s="1">
        <f t="shared" si="58"/>
        <v>1235832.98</v>
      </c>
      <c r="G204" s="1">
        <f t="shared" si="58"/>
        <v>1506298.24</v>
      </c>
      <c r="H204" s="1">
        <f t="shared" si="58"/>
        <v>8182641</v>
      </c>
      <c r="I204" s="1">
        <f t="shared" si="58"/>
        <v>43923.33</v>
      </c>
      <c r="J204" s="1">
        <f t="shared" si="58"/>
        <v>119153.71</v>
      </c>
      <c r="K204" s="20">
        <f t="shared" si="58"/>
        <v>0</v>
      </c>
      <c r="L204" s="20">
        <f t="shared" si="57"/>
        <v>9292334.0499999989</v>
      </c>
      <c r="M204" s="1">
        <f t="shared" si="55"/>
        <v>69895270.929999992</v>
      </c>
    </row>
    <row r="205" spans="1:13" x14ac:dyDescent="0.2">
      <c r="A205" s="8">
        <v>19</v>
      </c>
      <c r="B205" s="2" t="s">
        <v>12</v>
      </c>
      <c r="C205" s="1">
        <f t="shared" si="58"/>
        <v>3751428.99</v>
      </c>
      <c r="D205" s="1">
        <f t="shared" si="58"/>
        <v>1436373.51</v>
      </c>
      <c r="E205" s="1">
        <f t="shared" si="58"/>
        <v>69781.86</v>
      </c>
      <c r="F205" s="1">
        <f t="shared" si="58"/>
        <v>104488.5</v>
      </c>
      <c r="G205" s="1">
        <f t="shared" si="58"/>
        <v>99026.55</v>
      </c>
      <c r="H205" s="1">
        <f t="shared" si="58"/>
        <v>282331</v>
      </c>
      <c r="I205" s="1">
        <f t="shared" si="58"/>
        <v>7423.02</v>
      </c>
      <c r="J205" s="1">
        <f t="shared" si="58"/>
        <v>20136.900000000001</v>
      </c>
      <c r="K205" s="20">
        <f t="shared" si="58"/>
        <v>0</v>
      </c>
      <c r="L205" s="20">
        <f t="shared" si="57"/>
        <v>873456.71</v>
      </c>
      <c r="M205" s="1">
        <f t="shared" si="55"/>
        <v>6644447.04</v>
      </c>
    </row>
    <row r="206" spans="1:13" x14ac:dyDescent="0.2">
      <c r="A206" s="8">
        <v>20</v>
      </c>
      <c r="B206" s="2" t="s">
        <v>13</v>
      </c>
      <c r="C206" s="1">
        <f t="shared" si="58"/>
        <v>3562749.82</v>
      </c>
      <c r="D206" s="1">
        <f t="shared" si="58"/>
        <v>1316261.17</v>
      </c>
      <c r="E206" s="1">
        <f t="shared" si="58"/>
        <v>84795.520000000004</v>
      </c>
      <c r="F206" s="1">
        <f t="shared" si="58"/>
        <v>157897.5</v>
      </c>
      <c r="G206" s="1">
        <f t="shared" si="58"/>
        <v>155953.17000000001</v>
      </c>
      <c r="H206" s="1">
        <f t="shared" si="58"/>
        <v>762667</v>
      </c>
      <c r="I206" s="1">
        <f t="shared" si="58"/>
        <v>10052.65</v>
      </c>
      <c r="J206" s="1">
        <f t="shared" si="58"/>
        <v>27270.53</v>
      </c>
      <c r="K206" s="20">
        <f t="shared" si="58"/>
        <v>0</v>
      </c>
      <c r="L206" s="20">
        <f t="shared" si="57"/>
        <v>1392764.57</v>
      </c>
      <c r="M206" s="1">
        <f t="shared" si="55"/>
        <v>7470411.9300000006</v>
      </c>
    </row>
    <row r="207" spans="1:13" x14ac:dyDescent="0.2">
      <c r="A207" s="46" t="s">
        <v>0</v>
      </c>
      <c r="B207" s="47"/>
      <c r="C207" s="17">
        <f>SUM(C187:C206)</f>
        <v>99476613.899999991</v>
      </c>
      <c r="D207" s="17">
        <f t="shared" ref="D207:M207" si="59">SUM(D187:D206)</f>
        <v>39307888</v>
      </c>
      <c r="E207" s="17">
        <f t="shared" si="59"/>
        <v>1840617.68</v>
      </c>
      <c r="F207" s="17">
        <f>SUM(F187:F206)</f>
        <v>3489631.1999999997</v>
      </c>
      <c r="G207" s="17">
        <f>SUM(G187:G206)</f>
        <v>3802484.4799999995</v>
      </c>
      <c r="H207" s="17">
        <f t="shared" si="59"/>
        <v>33914505</v>
      </c>
      <c r="I207" s="17">
        <f t="shared" si="59"/>
        <v>199839.14999999997</v>
      </c>
      <c r="J207" s="17">
        <f t="shared" si="59"/>
        <v>542116.88</v>
      </c>
      <c r="K207" s="21">
        <f t="shared" si="59"/>
        <v>0</v>
      </c>
      <c r="L207" s="21">
        <f t="shared" si="59"/>
        <v>30613018.079999998</v>
      </c>
      <c r="M207" s="17">
        <f t="shared" si="59"/>
        <v>213186714.36999997</v>
      </c>
    </row>
    <row r="208" spans="1:13" x14ac:dyDescent="0.2">
      <c r="B208" s="29" t="s">
        <v>40</v>
      </c>
      <c r="C208" s="22" t="s">
        <v>44</v>
      </c>
    </row>
    <row r="211" spans="1:13" x14ac:dyDescent="0.2">
      <c r="A211" s="39" t="s">
        <v>56</v>
      </c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</row>
    <row r="212" spans="1:13" x14ac:dyDescent="0.2">
      <c r="M212" s="7" t="s">
        <v>24</v>
      </c>
    </row>
    <row r="213" spans="1:13" ht="20.100000000000001" customHeight="1" x14ac:dyDescent="0.2">
      <c r="A213" s="50" t="s">
        <v>1</v>
      </c>
      <c r="B213" s="50" t="s">
        <v>38</v>
      </c>
      <c r="C213" s="40" t="s">
        <v>29</v>
      </c>
      <c r="D213" s="40" t="s">
        <v>30</v>
      </c>
      <c r="E213" s="40" t="s">
        <v>28</v>
      </c>
      <c r="F213" s="40" t="s">
        <v>31</v>
      </c>
      <c r="G213" s="40" t="s">
        <v>32</v>
      </c>
      <c r="H213" s="43" t="s">
        <v>33</v>
      </c>
      <c r="I213" s="40" t="s">
        <v>34</v>
      </c>
      <c r="J213" s="40" t="s">
        <v>35</v>
      </c>
      <c r="K213" s="40" t="s">
        <v>36</v>
      </c>
      <c r="L213" s="40" t="s">
        <v>48</v>
      </c>
      <c r="M213" s="40" t="s">
        <v>37</v>
      </c>
    </row>
    <row r="214" spans="1:13" ht="20.100000000000001" customHeight="1" x14ac:dyDescent="0.2">
      <c r="A214" s="51"/>
      <c r="B214" s="51"/>
      <c r="C214" s="41"/>
      <c r="D214" s="41"/>
      <c r="E214" s="41"/>
      <c r="F214" s="41"/>
      <c r="G214" s="41"/>
      <c r="H214" s="44"/>
      <c r="I214" s="41"/>
      <c r="J214" s="41"/>
      <c r="K214" s="41"/>
      <c r="L214" s="41"/>
      <c r="M214" s="41"/>
    </row>
    <row r="215" spans="1:13" ht="20.100000000000001" customHeight="1" x14ac:dyDescent="0.2">
      <c r="A215" s="52"/>
      <c r="B215" s="52"/>
      <c r="C215" s="42"/>
      <c r="D215" s="42"/>
      <c r="E215" s="42"/>
      <c r="F215" s="42"/>
      <c r="G215" s="42"/>
      <c r="H215" s="45"/>
      <c r="I215" s="42"/>
      <c r="J215" s="42"/>
      <c r="K215" s="42"/>
      <c r="L215" s="42"/>
      <c r="M215" s="42"/>
    </row>
    <row r="216" spans="1:13" x14ac:dyDescent="0.2">
      <c r="A216" s="8">
        <v>1</v>
      </c>
      <c r="B216" s="2" t="s">
        <v>3</v>
      </c>
      <c r="C216" s="1">
        <v>3564044.99</v>
      </c>
      <c r="D216" s="1">
        <v>1377313.29</v>
      </c>
      <c r="E216" s="1">
        <v>110452.39</v>
      </c>
      <c r="F216" s="1">
        <v>135236.76999999999</v>
      </c>
      <c r="G216" s="1">
        <v>121540.04</v>
      </c>
      <c r="H216" s="1">
        <v>518067</v>
      </c>
      <c r="I216" s="1">
        <v>7321.45</v>
      </c>
      <c r="J216" s="1">
        <v>18700.82</v>
      </c>
      <c r="K216" s="20">
        <v>0</v>
      </c>
      <c r="L216" s="1">
        <v>302461.66042577801</v>
      </c>
      <c r="M216" s="1">
        <f>SUM(C216:L216)</f>
        <v>6155138.4104257785</v>
      </c>
    </row>
    <row r="217" spans="1:13" x14ac:dyDescent="0.2">
      <c r="A217" s="8">
        <v>2</v>
      </c>
      <c r="B217" s="2" t="s">
        <v>4</v>
      </c>
      <c r="C217" s="1">
        <v>2488700.1</v>
      </c>
      <c r="D217" s="1">
        <v>932725.72</v>
      </c>
      <c r="E217" s="1">
        <v>142652.07</v>
      </c>
      <c r="F217" s="1">
        <v>55504.85</v>
      </c>
      <c r="G217" s="1">
        <v>49394.16</v>
      </c>
      <c r="H217" s="1">
        <v>171878</v>
      </c>
      <c r="I217" s="1">
        <v>5750.31</v>
      </c>
      <c r="J217" s="1">
        <v>14687.73</v>
      </c>
      <c r="K217" s="20">
        <v>0</v>
      </c>
      <c r="L217" s="1">
        <v>237555.11630202399</v>
      </c>
      <c r="M217" s="1">
        <f t="shared" ref="M217:M235" si="60">SUM(C217:L217)</f>
        <v>4098848.0563020245</v>
      </c>
    </row>
    <row r="218" spans="1:13" x14ac:dyDescent="0.2">
      <c r="A218" s="8">
        <v>3</v>
      </c>
      <c r="B218" s="2" t="s">
        <v>19</v>
      </c>
      <c r="C218" s="1">
        <v>2648986.63</v>
      </c>
      <c r="D218" s="1">
        <v>874922.2</v>
      </c>
      <c r="E218" s="1">
        <v>148602.01</v>
      </c>
      <c r="F218" s="1">
        <v>40678.86</v>
      </c>
      <c r="G218" s="1">
        <v>36013.360000000001</v>
      </c>
      <c r="H218" s="1">
        <v>312032</v>
      </c>
      <c r="I218" s="1">
        <v>9422.9500000000007</v>
      </c>
      <c r="J218" s="1">
        <v>24068.59</v>
      </c>
      <c r="K218" s="20">
        <v>0</v>
      </c>
      <c r="L218" s="1">
        <v>389278.34384242404</v>
      </c>
      <c r="M218" s="1">
        <f t="shared" si="60"/>
        <v>4484004.9438424241</v>
      </c>
    </row>
    <row r="219" spans="1:13" x14ac:dyDescent="0.2">
      <c r="A219" s="8">
        <v>4</v>
      </c>
      <c r="B219" s="2" t="s">
        <v>20</v>
      </c>
      <c r="C219" s="1">
        <v>3714686.79</v>
      </c>
      <c r="D219" s="1">
        <v>1443882</v>
      </c>
      <c r="E219" s="1">
        <v>130402.19</v>
      </c>
      <c r="F219" s="1">
        <v>351619.82</v>
      </c>
      <c r="G219" s="1">
        <v>435624.08</v>
      </c>
      <c r="H219" s="1">
        <v>9203706</v>
      </c>
      <c r="I219" s="1">
        <v>18263.87</v>
      </c>
      <c r="J219" s="1">
        <v>46650.52</v>
      </c>
      <c r="K219" s="20">
        <v>0</v>
      </c>
      <c r="L219" s="1">
        <v>754511.81764591194</v>
      </c>
      <c r="M219" s="1">
        <f t="shared" si="60"/>
        <v>16099347.087645911</v>
      </c>
    </row>
    <row r="220" spans="1:13" x14ac:dyDescent="0.2">
      <c r="A220" s="8">
        <v>5</v>
      </c>
      <c r="B220" s="2" t="s">
        <v>5</v>
      </c>
      <c r="C220" s="1">
        <v>4673761.2800000003</v>
      </c>
      <c r="D220" s="1">
        <v>1794792.77</v>
      </c>
      <c r="E220" s="1">
        <v>95227.53</v>
      </c>
      <c r="F220" s="1">
        <v>248851.4</v>
      </c>
      <c r="G220" s="1">
        <v>224767.35</v>
      </c>
      <c r="H220" s="1">
        <v>2372057</v>
      </c>
      <c r="I220" s="1">
        <v>10784.05</v>
      </c>
      <c r="J220" s="1">
        <v>27545.18</v>
      </c>
      <c r="K220" s="20">
        <v>0</v>
      </c>
      <c r="L220" s="1">
        <v>445507.67624006997</v>
      </c>
      <c r="M220" s="1">
        <f t="shared" si="60"/>
        <v>9893294.2362400722</v>
      </c>
    </row>
    <row r="221" spans="1:13" x14ac:dyDescent="0.2">
      <c r="A221" s="8">
        <v>6</v>
      </c>
      <c r="B221" s="2" t="s">
        <v>15</v>
      </c>
      <c r="C221" s="1">
        <v>1794817.67</v>
      </c>
      <c r="D221" s="1">
        <v>584759.31000000006</v>
      </c>
      <c r="E221" s="1">
        <v>207926.43</v>
      </c>
      <c r="F221" s="1">
        <v>123271.16</v>
      </c>
      <c r="G221" s="1">
        <v>106022.98</v>
      </c>
      <c r="H221" s="1">
        <v>334854</v>
      </c>
      <c r="I221" s="1">
        <v>7253.34</v>
      </c>
      <c r="J221" s="1">
        <v>18526.87</v>
      </c>
      <c r="K221" s="20">
        <v>0</v>
      </c>
      <c r="L221" s="1">
        <v>299648.12915633799</v>
      </c>
      <c r="M221" s="1">
        <f t="shared" si="60"/>
        <v>3477079.8891563383</v>
      </c>
    </row>
    <row r="222" spans="1:13" x14ac:dyDescent="0.2">
      <c r="A222" s="8">
        <v>7</v>
      </c>
      <c r="B222" s="2" t="s">
        <v>16</v>
      </c>
      <c r="C222" s="1">
        <v>1886116.5</v>
      </c>
      <c r="D222" s="1">
        <v>576196.27</v>
      </c>
      <c r="E222" s="1">
        <v>204776.46</v>
      </c>
      <c r="F222" s="1">
        <v>41650.67</v>
      </c>
      <c r="G222" s="1">
        <v>36546.54</v>
      </c>
      <c r="H222" s="1">
        <v>134343</v>
      </c>
      <c r="I222" s="1">
        <v>8133.55</v>
      </c>
      <c r="J222" s="1">
        <v>20775.13</v>
      </c>
      <c r="K222" s="20">
        <v>0</v>
      </c>
      <c r="L222" s="1">
        <v>336010.84516374604</v>
      </c>
      <c r="M222" s="1">
        <f t="shared" si="60"/>
        <v>3244548.9651637459</v>
      </c>
    </row>
    <row r="223" spans="1:13" x14ac:dyDescent="0.2">
      <c r="A223" s="8">
        <v>8</v>
      </c>
      <c r="B223" s="2" t="s">
        <v>6</v>
      </c>
      <c r="C223" s="1">
        <v>3112288.35</v>
      </c>
      <c r="D223" s="1">
        <v>1202363.56</v>
      </c>
      <c r="E223" s="1">
        <v>120602.29</v>
      </c>
      <c r="F223" s="1">
        <v>101117.37</v>
      </c>
      <c r="G223" s="1">
        <v>90348.58</v>
      </c>
      <c r="H223" s="1">
        <v>779772</v>
      </c>
      <c r="I223" s="1">
        <v>6406.13</v>
      </c>
      <c r="J223" s="1">
        <v>16362.88</v>
      </c>
      <c r="K223" s="20">
        <v>0</v>
      </c>
      <c r="L223" s="1">
        <v>264648.42210311</v>
      </c>
      <c r="M223" s="1">
        <f t="shared" si="60"/>
        <v>5693909.5821031099</v>
      </c>
    </row>
    <row r="224" spans="1:13" x14ac:dyDescent="0.2">
      <c r="A224" s="8">
        <v>9</v>
      </c>
      <c r="B224" s="2" t="s">
        <v>7</v>
      </c>
      <c r="C224" s="1">
        <v>2815344.97</v>
      </c>
      <c r="D224" s="1">
        <v>1057195.8</v>
      </c>
      <c r="E224" s="1">
        <v>130402.19</v>
      </c>
      <c r="F224" s="1">
        <v>63155.81</v>
      </c>
      <c r="G224" s="1">
        <v>55846.45</v>
      </c>
      <c r="H224" s="1">
        <v>4717</v>
      </c>
      <c r="I224" s="1">
        <v>6330.48</v>
      </c>
      <c r="J224" s="1">
        <v>16169.65</v>
      </c>
      <c r="K224" s="20">
        <v>0</v>
      </c>
      <c r="L224" s="1">
        <v>261523.141162502</v>
      </c>
      <c r="M224" s="1">
        <f t="shared" si="60"/>
        <v>4410685.4911625022</v>
      </c>
    </row>
    <row r="225" spans="1:13" x14ac:dyDescent="0.2">
      <c r="A225" s="8">
        <v>10</v>
      </c>
      <c r="B225" s="2" t="s">
        <v>14</v>
      </c>
      <c r="C225" s="1">
        <v>1755278.72</v>
      </c>
      <c r="D225" s="1">
        <v>604695.65</v>
      </c>
      <c r="E225" s="1">
        <v>197601.53</v>
      </c>
      <c r="F225" s="1">
        <v>47605.919999999998</v>
      </c>
      <c r="G225" s="1">
        <v>41921.71</v>
      </c>
      <c r="H225" s="1">
        <v>62612</v>
      </c>
      <c r="I225" s="1">
        <v>5624.56</v>
      </c>
      <c r="J225" s="1">
        <v>14366.54</v>
      </c>
      <c r="K225" s="20">
        <v>0</v>
      </c>
      <c r="L225" s="1">
        <v>232360.21187187399</v>
      </c>
      <c r="M225" s="1">
        <f t="shared" si="60"/>
        <v>2962066.8418718739</v>
      </c>
    </row>
    <row r="226" spans="1:13" x14ac:dyDescent="0.2">
      <c r="A226" s="8">
        <v>11</v>
      </c>
      <c r="B226" s="2" t="s">
        <v>8</v>
      </c>
      <c r="C226" s="1">
        <v>2937707.16</v>
      </c>
      <c r="D226" s="1">
        <v>1175015.45</v>
      </c>
      <c r="E226" s="1">
        <v>129352.2</v>
      </c>
      <c r="F226" s="1">
        <v>125293.44</v>
      </c>
      <c r="G226" s="1">
        <v>111864.45</v>
      </c>
      <c r="H226" s="1">
        <v>31238</v>
      </c>
      <c r="I226" s="1">
        <v>7622.87</v>
      </c>
      <c r="J226" s="1">
        <v>19470.72</v>
      </c>
      <c r="K226" s="20">
        <v>0</v>
      </c>
      <c r="L226" s="1">
        <v>314913.73302171798</v>
      </c>
      <c r="M226" s="1">
        <f t="shared" si="60"/>
        <v>4852478.0230217185</v>
      </c>
    </row>
    <row r="227" spans="1:13" x14ac:dyDescent="0.2">
      <c r="A227" s="8">
        <v>12</v>
      </c>
      <c r="B227" s="2" t="s">
        <v>9</v>
      </c>
      <c r="C227" s="1">
        <v>3234710.24</v>
      </c>
      <c r="D227" s="1">
        <v>1253071.58</v>
      </c>
      <c r="E227" s="1">
        <v>116577.33</v>
      </c>
      <c r="F227" s="1">
        <v>82772.67</v>
      </c>
      <c r="G227" s="1">
        <v>72975.789999999994</v>
      </c>
      <c r="H227" s="1">
        <v>2672462</v>
      </c>
      <c r="I227" s="1">
        <v>6153.51</v>
      </c>
      <c r="J227" s="1">
        <v>15717.62</v>
      </c>
      <c r="K227" s="20">
        <v>0</v>
      </c>
      <c r="L227" s="1">
        <v>254212.13760857598</v>
      </c>
      <c r="M227" s="1">
        <f t="shared" si="60"/>
        <v>7708652.8776085759</v>
      </c>
    </row>
    <row r="228" spans="1:13" x14ac:dyDescent="0.2">
      <c r="A228" s="8">
        <v>13</v>
      </c>
      <c r="B228" s="2" t="s">
        <v>10</v>
      </c>
      <c r="C228" s="1">
        <v>4500363.05</v>
      </c>
      <c r="D228" s="1">
        <v>1773465.25</v>
      </c>
      <c r="E228" s="1">
        <v>94702.54</v>
      </c>
      <c r="F228" s="1">
        <v>147840.91</v>
      </c>
      <c r="G228" s="1">
        <v>131004.88</v>
      </c>
      <c r="H228" s="1">
        <v>1050200</v>
      </c>
      <c r="I228" s="1">
        <v>7931.15</v>
      </c>
      <c r="J228" s="1">
        <v>20258.169999999998</v>
      </c>
      <c r="K228" s="20">
        <v>0</v>
      </c>
      <c r="L228" s="1">
        <v>327649.63206614199</v>
      </c>
      <c r="M228" s="1">
        <f t="shared" si="60"/>
        <v>8053415.582066142</v>
      </c>
    </row>
    <row r="229" spans="1:13" x14ac:dyDescent="0.2">
      <c r="A229" s="8">
        <v>14</v>
      </c>
      <c r="B229" s="2" t="s">
        <v>26</v>
      </c>
      <c r="C229" s="1">
        <v>2157489.16</v>
      </c>
      <c r="D229" s="1">
        <v>796508.52</v>
      </c>
      <c r="E229" s="1">
        <v>158751.91</v>
      </c>
      <c r="F229" s="1">
        <v>27719.279999999999</v>
      </c>
      <c r="G229" s="1">
        <v>24736.01</v>
      </c>
      <c r="H229" s="1">
        <v>191675</v>
      </c>
      <c r="I229" s="1">
        <v>5109.55</v>
      </c>
      <c r="J229" s="1">
        <v>13051.07</v>
      </c>
      <c r="K229" s="20">
        <v>0</v>
      </c>
      <c r="L229" s="1">
        <v>211084.12089322202</v>
      </c>
      <c r="M229" s="1">
        <f t="shared" si="60"/>
        <v>3586124.6208932213</v>
      </c>
    </row>
    <row r="230" spans="1:13" x14ac:dyDescent="0.2">
      <c r="A230" s="8">
        <v>15</v>
      </c>
      <c r="B230" s="2" t="s">
        <v>25</v>
      </c>
      <c r="C230" s="1">
        <v>2796827.23</v>
      </c>
      <c r="D230" s="1">
        <v>1061419.45</v>
      </c>
      <c r="E230" s="1">
        <v>130402.19</v>
      </c>
      <c r="F230" s="1">
        <v>84547.58</v>
      </c>
      <c r="G230" s="1">
        <v>75414.64</v>
      </c>
      <c r="H230" s="1">
        <v>2892748</v>
      </c>
      <c r="I230" s="1">
        <v>6084.77</v>
      </c>
      <c r="J230" s="1">
        <v>15542.04</v>
      </c>
      <c r="K230" s="20">
        <v>0</v>
      </c>
      <c r="L230" s="1">
        <v>251372.33733081201</v>
      </c>
      <c r="M230" s="1">
        <f t="shared" si="60"/>
        <v>7314358.2373308111</v>
      </c>
    </row>
    <row r="231" spans="1:13" x14ac:dyDescent="0.2">
      <c r="A231" s="8">
        <v>16</v>
      </c>
      <c r="B231" s="2" t="s">
        <v>23</v>
      </c>
      <c r="C231" s="1">
        <v>7912496.71</v>
      </c>
      <c r="D231" s="1">
        <v>3496340.54</v>
      </c>
      <c r="E231" s="1">
        <v>71252.77</v>
      </c>
      <c r="F231" s="1">
        <v>331927.86</v>
      </c>
      <c r="G231" s="1">
        <v>297566.03000000003</v>
      </c>
      <c r="H231" s="1">
        <v>0</v>
      </c>
      <c r="I231" s="1">
        <v>12905.65</v>
      </c>
      <c r="J231" s="1">
        <v>32964.269999999997</v>
      </c>
      <c r="K231" s="20">
        <v>0</v>
      </c>
      <c r="L231" s="1">
        <v>533154.46342620603</v>
      </c>
      <c r="M231" s="1">
        <f t="shared" si="60"/>
        <v>12688608.293426204</v>
      </c>
    </row>
    <row r="232" spans="1:13" x14ac:dyDescent="0.2">
      <c r="A232" s="8">
        <v>17</v>
      </c>
      <c r="B232" s="2" t="s">
        <v>11</v>
      </c>
      <c r="C232" s="1">
        <v>3465736.38</v>
      </c>
      <c r="D232" s="1">
        <v>1327044.49</v>
      </c>
      <c r="E232" s="1">
        <v>112902.36</v>
      </c>
      <c r="F232" s="1">
        <v>145095.63</v>
      </c>
      <c r="G232" s="1">
        <v>129619.47</v>
      </c>
      <c r="H232" s="1">
        <v>0</v>
      </c>
      <c r="I232" s="1">
        <v>7341.96</v>
      </c>
      <c r="J232" s="1">
        <v>18753.22</v>
      </c>
      <c r="K232" s="20">
        <v>0</v>
      </c>
      <c r="L232" s="1">
        <v>303309.02923533</v>
      </c>
      <c r="M232" s="1">
        <f t="shared" si="60"/>
        <v>5509802.5392353302</v>
      </c>
    </row>
    <row r="233" spans="1:13" x14ac:dyDescent="0.2">
      <c r="A233" s="8">
        <v>18</v>
      </c>
      <c r="B233" s="2" t="s">
        <v>2</v>
      </c>
      <c r="C233" s="1">
        <v>35762901.130000003</v>
      </c>
      <c r="D233" s="1">
        <v>14981652.300000001</v>
      </c>
      <c r="E233" s="1">
        <v>47978</v>
      </c>
      <c r="F233" s="1">
        <v>1333653.52</v>
      </c>
      <c r="G233" s="1">
        <v>1506298.24</v>
      </c>
      <c r="H233" s="1">
        <v>8099436</v>
      </c>
      <c r="I233" s="1">
        <v>43923.33</v>
      </c>
      <c r="J233" s="1">
        <v>112191.24</v>
      </c>
      <c r="K233" s="20">
        <v>0</v>
      </c>
      <c r="L233" s="1">
        <v>1814548.2425661203</v>
      </c>
      <c r="M233" s="1">
        <f t="shared" si="60"/>
        <v>63702582.002566136</v>
      </c>
    </row>
    <row r="234" spans="1:13" x14ac:dyDescent="0.2">
      <c r="A234" s="8">
        <v>19</v>
      </c>
      <c r="B234" s="2" t="s">
        <v>12</v>
      </c>
      <c r="C234" s="1">
        <v>3713159.8</v>
      </c>
      <c r="D234" s="1">
        <v>1516400.98</v>
      </c>
      <c r="E234" s="1">
        <v>107477.42</v>
      </c>
      <c r="F234" s="1">
        <v>111112.22</v>
      </c>
      <c r="G234" s="1">
        <v>99026.55</v>
      </c>
      <c r="H234" s="1">
        <v>482210</v>
      </c>
      <c r="I234" s="1">
        <v>7423.02</v>
      </c>
      <c r="J234" s="1">
        <v>18960.25</v>
      </c>
      <c r="K234" s="20">
        <v>0</v>
      </c>
      <c r="L234" s="1">
        <v>306657.54595741001</v>
      </c>
      <c r="M234" s="1">
        <f t="shared" si="60"/>
        <v>6362427.7859574081</v>
      </c>
    </row>
    <row r="235" spans="1:13" x14ac:dyDescent="0.2">
      <c r="A235" s="8">
        <v>20</v>
      </c>
      <c r="B235" s="2" t="s">
        <v>13</v>
      </c>
      <c r="C235" s="1">
        <v>3337176.37</v>
      </c>
      <c r="D235" s="1">
        <v>1224831.8700000001</v>
      </c>
      <c r="E235" s="1">
        <v>122002.37</v>
      </c>
      <c r="F235" s="1">
        <v>172105.31</v>
      </c>
      <c r="G235" s="1">
        <v>155953.17000000001</v>
      </c>
      <c r="H235" s="1">
        <v>795265</v>
      </c>
      <c r="I235" s="1">
        <v>10052.65</v>
      </c>
      <c r="J235" s="1">
        <v>25677.02</v>
      </c>
      <c r="K235" s="20">
        <v>0</v>
      </c>
      <c r="L235" s="1">
        <v>415292.79398068605</v>
      </c>
      <c r="M235" s="1">
        <f t="shared" si="60"/>
        <v>6258356.5539806858</v>
      </c>
    </row>
    <row r="236" spans="1:13" x14ac:dyDescent="0.2">
      <c r="A236" s="46" t="s">
        <v>0</v>
      </c>
      <c r="B236" s="47"/>
      <c r="C236" s="17">
        <f>SUM(C216:C235)</f>
        <v>98272593.230000004</v>
      </c>
      <c r="D236" s="17">
        <f t="shared" ref="D236:M236" si="61">SUM(D216:D235)</f>
        <v>39054596.999999993</v>
      </c>
      <c r="E236" s="17">
        <f t="shared" si="61"/>
        <v>2580044.1800000002</v>
      </c>
      <c r="F236" s="17">
        <f t="shared" si="61"/>
        <v>3770761.0500000003</v>
      </c>
      <c r="G236" s="17">
        <f t="shared" si="61"/>
        <v>3802484.4799999995</v>
      </c>
      <c r="H236" s="17">
        <f t="shared" si="61"/>
        <v>30109272</v>
      </c>
      <c r="I236" s="17">
        <f t="shared" si="61"/>
        <v>199839.14999999997</v>
      </c>
      <c r="J236" s="17">
        <f t="shared" si="61"/>
        <v>510439.53</v>
      </c>
      <c r="K236" s="35">
        <f t="shared" si="61"/>
        <v>0</v>
      </c>
      <c r="L236" s="17">
        <f t="shared" si="61"/>
        <v>8255699.4000000013</v>
      </c>
      <c r="M236" s="17">
        <f t="shared" si="61"/>
        <v>186555730.02000001</v>
      </c>
    </row>
    <row r="237" spans="1:13" x14ac:dyDescent="0.2">
      <c r="B237" s="29" t="s">
        <v>40</v>
      </c>
      <c r="C237" s="22" t="s">
        <v>44</v>
      </c>
    </row>
    <row r="238" spans="1:13" x14ac:dyDescent="0.2">
      <c r="B238" s="12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5"/>
    </row>
    <row r="239" spans="1:13" x14ac:dyDescent="0.2">
      <c r="B239" s="23" t="s">
        <v>17</v>
      </c>
      <c r="F239" s="24"/>
      <c r="G239" s="23"/>
      <c r="H239" s="23"/>
      <c r="I239" s="23"/>
      <c r="J239" s="23"/>
      <c r="K239" s="23"/>
      <c r="L239" s="23"/>
    </row>
    <row r="240" spans="1:13" x14ac:dyDescent="0.2">
      <c r="A240" s="53" t="s">
        <v>57</v>
      </c>
      <c r="B240" s="53"/>
      <c r="C240" s="53"/>
      <c r="D240" s="53"/>
      <c r="E240" s="53"/>
      <c r="F240" s="24"/>
      <c r="G240" s="23"/>
      <c r="H240" s="23"/>
      <c r="I240" s="23"/>
      <c r="J240" s="23"/>
      <c r="K240" s="23"/>
      <c r="L240" s="23"/>
    </row>
    <row r="241" spans="1:13" x14ac:dyDescent="0.2">
      <c r="A241" s="3"/>
      <c r="B241" s="3"/>
      <c r="C241" s="3"/>
      <c r="D241" s="3"/>
      <c r="E241" s="4" t="s">
        <v>24</v>
      </c>
      <c r="F241" s="24"/>
      <c r="G241" s="23"/>
      <c r="H241" s="23"/>
      <c r="I241" s="13"/>
      <c r="J241" s="13"/>
      <c r="K241" s="13"/>
      <c r="L241" s="13"/>
      <c r="M241" s="13"/>
    </row>
    <row r="242" spans="1:13" x14ac:dyDescent="0.2">
      <c r="A242" s="50" t="s">
        <v>1</v>
      </c>
      <c r="B242" s="50" t="s">
        <v>38</v>
      </c>
      <c r="C242" s="40" t="s">
        <v>29</v>
      </c>
      <c r="D242" s="40" t="s">
        <v>30</v>
      </c>
      <c r="E242" s="40" t="s">
        <v>37</v>
      </c>
      <c r="F242" s="24"/>
      <c r="G242" s="23"/>
      <c r="H242" s="23"/>
      <c r="I242" s="23"/>
      <c r="J242" s="23"/>
      <c r="K242" s="23"/>
      <c r="L242" s="23"/>
    </row>
    <row r="243" spans="1:13" x14ac:dyDescent="0.2">
      <c r="A243" s="51"/>
      <c r="B243" s="51"/>
      <c r="C243" s="41"/>
      <c r="D243" s="41"/>
      <c r="E243" s="41"/>
      <c r="G243" s="23"/>
      <c r="H243" s="23"/>
      <c r="I243" s="23"/>
      <c r="J243" s="23"/>
      <c r="K243" s="23"/>
      <c r="L243" s="23"/>
    </row>
    <row r="244" spans="1:13" x14ac:dyDescent="0.2">
      <c r="A244" s="52"/>
      <c r="B244" s="52"/>
      <c r="C244" s="42"/>
      <c r="D244" s="42"/>
      <c r="E244" s="42"/>
      <c r="G244" s="23"/>
      <c r="H244" s="23"/>
      <c r="I244" s="23"/>
      <c r="J244" s="23"/>
      <c r="K244" s="23"/>
      <c r="L244" s="23"/>
    </row>
    <row r="245" spans="1:13" x14ac:dyDescent="0.2">
      <c r="A245" s="19">
        <v>1</v>
      </c>
      <c r="B245" s="5" t="s">
        <v>3</v>
      </c>
      <c r="C245" s="6">
        <v>858104.78</v>
      </c>
      <c r="D245" s="6">
        <v>125240.68</v>
      </c>
      <c r="E245" s="6">
        <f t="shared" ref="E245:E264" si="62">SUM(C245:D245)</f>
        <v>983345.46</v>
      </c>
      <c r="G245" s="23"/>
      <c r="H245" s="23"/>
      <c r="I245" s="23"/>
      <c r="J245" s="23"/>
      <c r="K245" s="23"/>
      <c r="L245" s="23"/>
    </row>
    <row r="246" spans="1:13" x14ac:dyDescent="0.2">
      <c r="A246" s="19">
        <v>2</v>
      </c>
      <c r="B246" s="5" t="s">
        <v>4</v>
      </c>
      <c r="C246" s="6">
        <v>673960.36</v>
      </c>
      <c r="D246" s="6">
        <v>60037.57</v>
      </c>
      <c r="E246" s="6">
        <f t="shared" si="62"/>
        <v>733997.92999999993</v>
      </c>
      <c r="F246" s="24"/>
      <c r="G246" s="23"/>
      <c r="H246" s="23"/>
      <c r="I246" s="23"/>
      <c r="J246" s="23"/>
      <c r="K246" s="23"/>
      <c r="L246" s="23"/>
    </row>
    <row r="247" spans="1:13" x14ac:dyDescent="0.2">
      <c r="A247" s="19">
        <v>3</v>
      </c>
      <c r="B247" s="5" t="s">
        <v>19</v>
      </c>
      <c r="C247" s="6">
        <v>1104409.76</v>
      </c>
      <c r="D247" s="6">
        <v>38820.71</v>
      </c>
      <c r="E247" s="6">
        <f t="shared" si="62"/>
        <v>1143230.47</v>
      </c>
      <c r="G247" s="23"/>
      <c r="H247" s="23"/>
      <c r="I247" s="23"/>
      <c r="J247" s="23"/>
      <c r="K247" s="23"/>
      <c r="L247" s="23"/>
    </row>
    <row r="248" spans="1:13" x14ac:dyDescent="0.2">
      <c r="A248" s="19">
        <v>4</v>
      </c>
      <c r="B248" s="5" t="s">
        <v>20</v>
      </c>
      <c r="C248" s="6">
        <v>2140602.4900000002</v>
      </c>
      <c r="D248" s="6">
        <v>1449560.53</v>
      </c>
      <c r="E248" s="6">
        <f t="shared" si="62"/>
        <v>3590163.0200000005</v>
      </c>
    </row>
    <row r="249" spans="1:13" x14ac:dyDescent="0.2">
      <c r="A249" s="19">
        <v>5</v>
      </c>
      <c r="B249" s="5" t="s">
        <v>5</v>
      </c>
      <c r="C249" s="6">
        <v>1263936.25</v>
      </c>
      <c r="D249" s="6">
        <v>266611.5</v>
      </c>
      <c r="E249" s="6">
        <f t="shared" si="62"/>
        <v>1530547.75</v>
      </c>
    </row>
    <row r="250" spans="1:13" x14ac:dyDescent="0.2">
      <c r="A250" s="19">
        <v>6</v>
      </c>
      <c r="B250" s="5" t="s">
        <v>15</v>
      </c>
      <c r="C250" s="6">
        <v>850122.56</v>
      </c>
      <c r="D250" s="6">
        <v>94562.04</v>
      </c>
      <c r="E250" s="6">
        <f t="shared" si="62"/>
        <v>944684.60000000009</v>
      </c>
    </row>
    <row r="251" spans="1:13" x14ac:dyDescent="0.2">
      <c r="A251" s="19">
        <v>7</v>
      </c>
      <c r="B251" s="5" t="s">
        <v>16</v>
      </c>
      <c r="C251" s="6">
        <v>953286.14</v>
      </c>
      <c r="D251" s="6">
        <v>28276.91</v>
      </c>
      <c r="E251" s="6">
        <f t="shared" si="62"/>
        <v>981563.05</v>
      </c>
    </row>
    <row r="252" spans="1:13" x14ac:dyDescent="0.2">
      <c r="A252" s="19">
        <v>8</v>
      </c>
      <c r="B252" s="5" t="s">
        <v>6</v>
      </c>
      <c r="C252" s="6">
        <v>750825.96</v>
      </c>
      <c r="D252" s="6">
        <v>109571.41</v>
      </c>
      <c r="E252" s="6">
        <f t="shared" si="62"/>
        <v>860397.37</v>
      </c>
    </row>
    <row r="253" spans="1:13" x14ac:dyDescent="0.2">
      <c r="A253" s="19">
        <v>9</v>
      </c>
      <c r="B253" s="5" t="s">
        <v>7</v>
      </c>
      <c r="C253" s="6">
        <v>741959.33</v>
      </c>
      <c r="D253" s="6">
        <v>54151.27</v>
      </c>
      <c r="E253" s="6">
        <f t="shared" si="62"/>
        <v>796110.6</v>
      </c>
    </row>
    <row r="254" spans="1:13" x14ac:dyDescent="0.2">
      <c r="A254" s="19">
        <v>10</v>
      </c>
      <c r="B254" s="5" t="s">
        <v>14</v>
      </c>
      <c r="C254" s="6">
        <v>659222.06999999995</v>
      </c>
      <c r="D254" s="6">
        <v>40698.129999999997</v>
      </c>
      <c r="E254" s="6">
        <f t="shared" si="62"/>
        <v>699920.2</v>
      </c>
    </row>
    <row r="255" spans="1:13" x14ac:dyDescent="0.2">
      <c r="A255" s="19">
        <v>11</v>
      </c>
      <c r="B255" s="5" t="s">
        <v>8</v>
      </c>
      <c r="C255" s="6">
        <v>893432.17</v>
      </c>
      <c r="D255" s="6">
        <v>83949.64</v>
      </c>
      <c r="E255" s="6">
        <f t="shared" si="62"/>
        <v>977381.81</v>
      </c>
    </row>
    <row r="256" spans="1:13" x14ac:dyDescent="0.2">
      <c r="A256" s="19">
        <v>12</v>
      </c>
      <c r="B256" s="5" t="s">
        <v>9</v>
      </c>
      <c r="C256" s="6">
        <v>721217.51</v>
      </c>
      <c r="D256" s="6">
        <v>65031.48</v>
      </c>
      <c r="E256" s="6">
        <f t="shared" si="62"/>
        <v>786248.99</v>
      </c>
    </row>
    <row r="257" spans="1:14" x14ac:dyDescent="0.2">
      <c r="A257" s="19">
        <v>13</v>
      </c>
      <c r="B257" s="5" t="s">
        <v>10</v>
      </c>
      <c r="C257" s="6">
        <v>929564.81</v>
      </c>
      <c r="D257" s="6">
        <v>122728.67</v>
      </c>
      <c r="E257" s="6">
        <f t="shared" si="62"/>
        <v>1052293.48</v>
      </c>
    </row>
    <row r="258" spans="1:14" x14ac:dyDescent="0.2">
      <c r="A258" s="19">
        <v>14</v>
      </c>
      <c r="B258" s="5" t="s">
        <v>26</v>
      </c>
      <c r="C258" s="6">
        <v>598860.31999999995</v>
      </c>
      <c r="D258" s="6">
        <v>23532.82</v>
      </c>
      <c r="E258" s="6">
        <f t="shared" si="62"/>
        <v>622393.1399999999</v>
      </c>
    </row>
    <row r="259" spans="1:14" x14ac:dyDescent="0.2">
      <c r="A259" s="19">
        <v>15</v>
      </c>
      <c r="B259" s="5" t="s">
        <v>25</v>
      </c>
      <c r="C259" s="6">
        <v>713160.82</v>
      </c>
      <c r="D259" s="6">
        <v>69392.88</v>
      </c>
      <c r="E259" s="6">
        <f t="shared" si="62"/>
        <v>782553.7</v>
      </c>
    </row>
    <row r="260" spans="1:14" x14ac:dyDescent="0.2">
      <c r="A260" s="19">
        <v>16</v>
      </c>
      <c r="B260" s="5" t="s">
        <v>23</v>
      </c>
      <c r="C260" s="6">
        <v>1512596.31</v>
      </c>
      <c r="D260" s="6">
        <v>278265.71000000002</v>
      </c>
      <c r="E260" s="6">
        <f t="shared" si="62"/>
        <v>1790862.02</v>
      </c>
    </row>
    <row r="261" spans="1:14" x14ac:dyDescent="0.2">
      <c r="A261" s="19">
        <v>17</v>
      </c>
      <c r="B261" s="5" t="s">
        <v>11</v>
      </c>
      <c r="C261" s="6">
        <v>860508.81</v>
      </c>
      <c r="D261" s="6">
        <v>104445.99</v>
      </c>
      <c r="E261" s="6">
        <f t="shared" si="62"/>
        <v>964954.8</v>
      </c>
    </row>
    <row r="262" spans="1:14" x14ac:dyDescent="0.2">
      <c r="A262" s="19">
        <v>18</v>
      </c>
      <c r="B262" s="5" t="s">
        <v>2</v>
      </c>
      <c r="C262" s="6">
        <v>5147999.54</v>
      </c>
      <c r="D262" s="6">
        <v>1866013.28</v>
      </c>
      <c r="E262" s="6">
        <f t="shared" si="62"/>
        <v>7014012.8200000003</v>
      </c>
    </row>
    <row r="263" spans="1:14" x14ac:dyDescent="0.2">
      <c r="A263" s="19">
        <v>19</v>
      </c>
      <c r="B263" s="5" t="s">
        <v>12</v>
      </c>
      <c r="C263" s="6">
        <v>870008.77</v>
      </c>
      <c r="D263" s="6">
        <v>77589.02</v>
      </c>
      <c r="E263" s="6">
        <f t="shared" si="62"/>
        <v>947597.79</v>
      </c>
    </row>
    <row r="264" spans="1:14" x14ac:dyDescent="0.2">
      <c r="A264" s="19">
        <v>20</v>
      </c>
      <c r="B264" s="5" t="s">
        <v>13</v>
      </c>
      <c r="C264" s="6">
        <v>1178214.54</v>
      </c>
      <c r="D264" s="6">
        <v>270954.76</v>
      </c>
      <c r="E264" s="6">
        <f t="shared" si="62"/>
        <v>1449169.3</v>
      </c>
    </row>
    <row r="265" spans="1:14" x14ac:dyDescent="0.2">
      <c r="A265" s="48" t="s">
        <v>0</v>
      </c>
      <c r="B265" s="49"/>
      <c r="C265" s="18">
        <f>SUM(C245:C264)</f>
        <v>23421993.300000001</v>
      </c>
      <c r="D265" s="18">
        <f t="shared" ref="D265:E265" si="63">SUM(D245:D264)</f>
        <v>5229434.9999999991</v>
      </c>
      <c r="E265" s="18">
        <f t="shared" si="63"/>
        <v>28651428.300000001</v>
      </c>
    </row>
    <row r="269" spans="1:14" x14ac:dyDescent="0.2">
      <c r="A269" s="39" t="s">
        <v>56</v>
      </c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</row>
    <row r="270" spans="1:14" x14ac:dyDescent="0.2">
      <c r="A270" s="39" t="s">
        <v>58</v>
      </c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</row>
    <row r="271" spans="1:14" x14ac:dyDescent="0.2">
      <c r="N271" s="7" t="s">
        <v>24</v>
      </c>
    </row>
    <row r="272" spans="1:14" ht="20.100000000000001" customHeight="1" x14ac:dyDescent="0.2">
      <c r="A272" s="50" t="s">
        <v>1</v>
      </c>
      <c r="B272" s="50" t="s">
        <v>38</v>
      </c>
      <c r="C272" s="40" t="s">
        <v>29</v>
      </c>
      <c r="D272" s="40" t="s">
        <v>30</v>
      </c>
      <c r="E272" s="40" t="s">
        <v>28</v>
      </c>
      <c r="F272" s="40" t="s">
        <v>31</v>
      </c>
      <c r="G272" s="40" t="s">
        <v>32</v>
      </c>
      <c r="H272" s="43" t="s">
        <v>33</v>
      </c>
      <c r="I272" s="40" t="s">
        <v>34</v>
      </c>
      <c r="J272" s="40" t="s">
        <v>35</v>
      </c>
      <c r="K272" s="40" t="s">
        <v>36</v>
      </c>
      <c r="L272" s="40" t="s">
        <v>47</v>
      </c>
      <c r="M272" s="40" t="s">
        <v>59</v>
      </c>
      <c r="N272" s="40" t="s">
        <v>37</v>
      </c>
    </row>
    <row r="273" spans="1:14" ht="20.100000000000001" customHeight="1" x14ac:dyDescent="0.2">
      <c r="A273" s="51"/>
      <c r="B273" s="51"/>
      <c r="C273" s="41"/>
      <c r="D273" s="41"/>
      <c r="E273" s="41"/>
      <c r="F273" s="41"/>
      <c r="G273" s="41"/>
      <c r="H273" s="44"/>
      <c r="I273" s="41"/>
      <c r="J273" s="41"/>
      <c r="K273" s="41"/>
      <c r="L273" s="41"/>
      <c r="M273" s="41"/>
      <c r="N273" s="41"/>
    </row>
    <row r="274" spans="1:14" ht="20.100000000000001" customHeight="1" x14ac:dyDescent="0.2">
      <c r="A274" s="52"/>
      <c r="B274" s="52"/>
      <c r="C274" s="42"/>
      <c r="D274" s="42"/>
      <c r="E274" s="42"/>
      <c r="F274" s="42"/>
      <c r="G274" s="42"/>
      <c r="H274" s="45"/>
      <c r="I274" s="42"/>
      <c r="J274" s="42"/>
      <c r="K274" s="42"/>
      <c r="L274" s="32" t="s">
        <v>49</v>
      </c>
      <c r="M274" s="42"/>
      <c r="N274" s="42"/>
    </row>
    <row r="275" spans="1:14" x14ac:dyDescent="0.2">
      <c r="A275" s="8">
        <v>1</v>
      </c>
      <c r="B275" s="2" t="s">
        <v>3</v>
      </c>
      <c r="C275" s="1">
        <f>C216</f>
        <v>3564044.99</v>
      </c>
      <c r="D275" s="1">
        <f t="shared" ref="D275:K275" si="64">D216</f>
        <v>1377313.29</v>
      </c>
      <c r="E275" s="1">
        <f t="shared" si="64"/>
        <v>110452.39</v>
      </c>
      <c r="F275" s="1">
        <f t="shared" si="64"/>
        <v>135236.76999999999</v>
      </c>
      <c r="G275" s="1">
        <f t="shared" si="64"/>
        <v>121540.04</v>
      </c>
      <c r="H275" s="1">
        <f t="shared" si="64"/>
        <v>518067</v>
      </c>
      <c r="I275" s="1">
        <f t="shared" si="64"/>
        <v>7321.45</v>
      </c>
      <c r="J275" s="1">
        <f t="shared" si="64"/>
        <v>18700.82</v>
      </c>
      <c r="K275" s="20">
        <f t="shared" si="64"/>
        <v>0</v>
      </c>
      <c r="L275" s="1">
        <f>E245</f>
        <v>983345.46</v>
      </c>
      <c r="M275" s="1">
        <f>L216</f>
        <v>302461.66042577801</v>
      </c>
      <c r="N275" s="1">
        <f>SUM(C275:M275)</f>
        <v>7138483.8704257775</v>
      </c>
    </row>
    <row r="276" spans="1:14" x14ac:dyDescent="0.2">
      <c r="A276" s="8">
        <v>2</v>
      </c>
      <c r="B276" s="2" t="s">
        <v>4</v>
      </c>
      <c r="C276" s="1">
        <f t="shared" ref="C276:K291" si="65">C217</f>
        <v>2488700.1</v>
      </c>
      <c r="D276" s="1">
        <f t="shared" si="65"/>
        <v>932725.72</v>
      </c>
      <c r="E276" s="1">
        <f t="shared" si="65"/>
        <v>142652.07</v>
      </c>
      <c r="F276" s="1">
        <f t="shared" si="65"/>
        <v>55504.85</v>
      </c>
      <c r="G276" s="1">
        <f t="shared" si="65"/>
        <v>49394.16</v>
      </c>
      <c r="H276" s="1">
        <f t="shared" si="65"/>
        <v>171878</v>
      </c>
      <c r="I276" s="1">
        <f t="shared" si="65"/>
        <v>5750.31</v>
      </c>
      <c r="J276" s="1">
        <f t="shared" si="65"/>
        <v>14687.73</v>
      </c>
      <c r="K276" s="20">
        <f t="shared" si="65"/>
        <v>0</v>
      </c>
      <c r="L276" s="1">
        <f t="shared" ref="L276:L294" si="66">E246</f>
        <v>733997.92999999993</v>
      </c>
      <c r="M276" s="1">
        <f t="shared" ref="M276:M294" si="67">L217</f>
        <v>237555.11630202399</v>
      </c>
      <c r="N276" s="1">
        <f t="shared" ref="N276:N294" si="68">SUM(C276:M276)</f>
        <v>4832845.9863020238</v>
      </c>
    </row>
    <row r="277" spans="1:14" x14ac:dyDescent="0.2">
      <c r="A277" s="8">
        <v>3</v>
      </c>
      <c r="B277" s="2" t="s">
        <v>19</v>
      </c>
      <c r="C277" s="1">
        <f t="shared" si="65"/>
        <v>2648986.63</v>
      </c>
      <c r="D277" s="1">
        <f t="shared" si="65"/>
        <v>874922.2</v>
      </c>
      <c r="E277" s="1">
        <f t="shared" si="65"/>
        <v>148602.01</v>
      </c>
      <c r="F277" s="1">
        <f t="shared" si="65"/>
        <v>40678.86</v>
      </c>
      <c r="G277" s="1">
        <f t="shared" si="65"/>
        <v>36013.360000000001</v>
      </c>
      <c r="H277" s="1">
        <f t="shared" si="65"/>
        <v>312032</v>
      </c>
      <c r="I277" s="1">
        <f t="shared" si="65"/>
        <v>9422.9500000000007</v>
      </c>
      <c r="J277" s="1">
        <f t="shared" si="65"/>
        <v>24068.59</v>
      </c>
      <c r="K277" s="20">
        <f t="shared" si="65"/>
        <v>0</v>
      </c>
      <c r="L277" s="1">
        <f t="shared" si="66"/>
        <v>1143230.47</v>
      </c>
      <c r="M277" s="1">
        <f t="shared" si="67"/>
        <v>389278.34384242404</v>
      </c>
      <c r="N277" s="1">
        <f t="shared" si="68"/>
        <v>5627235.4138424238</v>
      </c>
    </row>
    <row r="278" spans="1:14" x14ac:dyDescent="0.2">
      <c r="A278" s="8">
        <v>4</v>
      </c>
      <c r="B278" s="2" t="s">
        <v>20</v>
      </c>
      <c r="C278" s="1">
        <f t="shared" si="65"/>
        <v>3714686.79</v>
      </c>
      <c r="D278" s="1">
        <f t="shared" si="65"/>
        <v>1443882</v>
      </c>
      <c r="E278" s="1">
        <f t="shared" si="65"/>
        <v>130402.19</v>
      </c>
      <c r="F278" s="1">
        <f t="shared" si="65"/>
        <v>351619.82</v>
      </c>
      <c r="G278" s="1">
        <f t="shared" si="65"/>
        <v>435624.08</v>
      </c>
      <c r="H278" s="1">
        <f t="shared" si="65"/>
        <v>9203706</v>
      </c>
      <c r="I278" s="1">
        <f t="shared" si="65"/>
        <v>18263.87</v>
      </c>
      <c r="J278" s="1">
        <f t="shared" si="65"/>
        <v>46650.52</v>
      </c>
      <c r="K278" s="20">
        <f t="shared" si="65"/>
        <v>0</v>
      </c>
      <c r="L278" s="1">
        <f t="shared" si="66"/>
        <v>3590163.0200000005</v>
      </c>
      <c r="M278" s="1">
        <f t="shared" si="67"/>
        <v>754511.81764591194</v>
      </c>
      <c r="N278" s="1">
        <f t="shared" si="68"/>
        <v>19689510.10764591</v>
      </c>
    </row>
    <row r="279" spans="1:14" x14ac:dyDescent="0.2">
      <c r="A279" s="8">
        <v>5</v>
      </c>
      <c r="B279" s="2" t="s">
        <v>5</v>
      </c>
      <c r="C279" s="1">
        <f t="shared" si="65"/>
        <v>4673761.2800000003</v>
      </c>
      <c r="D279" s="1">
        <f t="shared" si="65"/>
        <v>1794792.77</v>
      </c>
      <c r="E279" s="1">
        <f t="shared" si="65"/>
        <v>95227.53</v>
      </c>
      <c r="F279" s="1">
        <f t="shared" si="65"/>
        <v>248851.4</v>
      </c>
      <c r="G279" s="1">
        <f t="shared" si="65"/>
        <v>224767.35</v>
      </c>
      <c r="H279" s="1">
        <f t="shared" si="65"/>
        <v>2372057</v>
      </c>
      <c r="I279" s="1">
        <f t="shared" si="65"/>
        <v>10784.05</v>
      </c>
      <c r="J279" s="1">
        <f t="shared" si="65"/>
        <v>27545.18</v>
      </c>
      <c r="K279" s="20">
        <f t="shared" si="65"/>
        <v>0</v>
      </c>
      <c r="L279" s="1">
        <f t="shared" si="66"/>
        <v>1530547.75</v>
      </c>
      <c r="M279" s="1">
        <f t="shared" si="67"/>
        <v>445507.67624006997</v>
      </c>
      <c r="N279" s="1">
        <f t="shared" si="68"/>
        <v>11423841.986240072</v>
      </c>
    </row>
    <row r="280" spans="1:14" x14ac:dyDescent="0.2">
      <c r="A280" s="8">
        <v>6</v>
      </c>
      <c r="B280" s="2" t="s">
        <v>15</v>
      </c>
      <c r="C280" s="1">
        <f t="shared" si="65"/>
        <v>1794817.67</v>
      </c>
      <c r="D280" s="1">
        <f t="shared" si="65"/>
        <v>584759.31000000006</v>
      </c>
      <c r="E280" s="1">
        <f t="shared" si="65"/>
        <v>207926.43</v>
      </c>
      <c r="F280" s="1">
        <f t="shared" si="65"/>
        <v>123271.16</v>
      </c>
      <c r="G280" s="1">
        <f t="shared" si="65"/>
        <v>106022.98</v>
      </c>
      <c r="H280" s="1">
        <f t="shared" si="65"/>
        <v>334854</v>
      </c>
      <c r="I280" s="1">
        <f t="shared" si="65"/>
        <v>7253.34</v>
      </c>
      <c r="J280" s="1">
        <f t="shared" si="65"/>
        <v>18526.87</v>
      </c>
      <c r="K280" s="20">
        <f t="shared" si="65"/>
        <v>0</v>
      </c>
      <c r="L280" s="1">
        <f t="shared" si="66"/>
        <v>944684.60000000009</v>
      </c>
      <c r="M280" s="1">
        <f t="shared" si="67"/>
        <v>299648.12915633799</v>
      </c>
      <c r="N280" s="1">
        <f t="shared" si="68"/>
        <v>4421764.4891563384</v>
      </c>
    </row>
    <row r="281" spans="1:14" x14ac:dyDescent="0.2">
      <c r="A281" s="8">
        <v>7</v>
      </c>
      <c r="B281" s="2" t="s">
        <v>16</v>
      </c>
      <c r="C281" s="1">
        <f t="shared" si="65"/>
        <v>1886116.5</v>
      </c>
      <c r="D281" s="1">
        <f t="shared" si="65"/>
        <v>576196.27</v>
      </c>
      <c r="E281" s="1">
        <f t="shared" si="65"/>
        <v>204776.46</v>
      </c>
      <c r="F281" s="1">
        <f t="shared" si="65"/>
        <v>41650.67</v>
      </c>
      <c r="G281" s="1">
        <f t="shared" si="65"/>
        <v>36546.54</v>
      </c>
      <c r="H281" s="1">
        <f t="shared" si="65"/>
        <v>134343</v>
      </c>
      <c r="I281" s="1">
        <f t="shared" si="65"/>
        <v>8133.55</v>
      </c>
      <c r="J281" s="1">
        <f t="shared" si="65"/>
        <v>20775.13</v>
      </c>
      <c r="K281" s="20">
        <f t="shared" si="65"/>
        <v>0</v>
      </c>
      <c r="L281" s="1">
        <f t="shared" si="66"/>
        <v>981563.05</v>
      </c>
      <c r="M281" s="1">
        <f t="shared" si="67"/>
        <v>336010.84516374604</v>
      </c>
      <c r="N281" s="1">
        <f t="shared" si="68"/>
        <v>4226112.0151637457</v>
      </c>
    </row>
    <row r="282" spans="1:14" x14ac:dyDescent="0.2">
      <c r="A282" s="8">
        <v>8</v>
      </c>
      <c r="B282" s="2" t="s">
        <v>6</v>
      </c>
      <c r="C282" s="1">
        <f t="shared" si="65"/>
        <v>3112288.35</v>
      </c>
      <c r="D282" s="1">
        <f t="shared" si="65"/>
        <v>1202363.56</v>
      </c>
      <c r="E282" s="1">
        <f t="shared" si="65"/>
        <v>120602.29</v>
      </c>
      <c r="F282" s="1">
        <f t="shared" si="65"/>
        <v>101117.37</v>
      </c>
      <c r="G282" s="1">
        <f t="shared" si="65"/>
        <v>90348.58</v>
      </c>
      <c r="H282" s="1">
        <f t="shared" si="65"/>
        <v>779772</v>
      </c>
      <c r="I282" s="1">
        <f t="shared" si="65"/>
        <v>6406.13</v>
      </c>
      <c r="J282" s="1">
        <f t="shared" si="65"/>
        <v>16362.88</v>
      </c>
      <c r="K282" s="20">
        <f t="shared" si="65"/>
        <v>0</v>
      </c>
      <c r="L282" s="1">
        <f t="shared" si="66"/>
        <v>860397.37</v>
      </c>
      <c r="M282" s="1">
        <f t="shared" si="67"/>
        <v>264648.42210311</v>
      </c>
      <c r="N282" s="1">
        <f t="shared" si="68"/>
        <v>6554306.95210311</v>
      </c>
    </row>
    <row r="283" spans="1:14" x14ac:dyDescent="0.2">
      <c r="A283" s="8">
        <v>9</v>
      </c>
      <c r="B283" s="2" t="s">
        <v>7</v>
      </c>
      <c r="C283" s="1">
        <f t="shared" si="65"/>
        <v>2815344.97</v>
      </c>
      <c r="D283" s="1">
        <f t="shared" si="65"/>
        <v>1057195.8</v>
      </c>
      <c r="E283" s="1">
        <f t="shared" si="65"/>
        <v>130402.19</v>
      </c>
      <c r="F283" s="1">
        <f t="shared" si="65"/>
        <v>63155.81</v>
      </c>
      <c r="G283" s="1">
        <f t="shared" si="65"/>
        <v>55846.45</v>
      </c>
      <c r="H283" s="1">
        <f t="shared" si="65"/>
        <v>4717</v>
      </c>
      <c r="I283" s="1">
        <f t="shared" si="65"/>
        <v>6330.48</v>
      </c>
      <c r="J283" s="1">
        <f t="shared" si="65"/>
        <v>16169.65</v>
      </c>
      <c r="K283" s="20">
        <f t="shared" si="65"/>
        <v>0</v>
      </c>
      <c r="L283" s="1">
        <f t="shared" si="66"/>
        <v>796110.6</v>
      </c>
      <c r="M283" s="1">
        <f t="shared" si="67"/>
        <v>261523.141162502</v>
      </c>
      <c r="N283" s="1">
        <f t="shared" si="68"/>
        <v>5206796.0911625018</v>
      </c>
    </row>
    <row r="284" spans="1:14" x14ac:dyDescent="0.2">
      <c r="A284" s="8">
        <v>10</v>
      </c>
      <c r="B284" s="2" t="s">
        <v>14</v>
      </c>
      <c r="C284" s="1">
        <f t="shared" si="65"/>
        <v>1755278.72</v>
      </c>
      <c r="D284" s="1">
        <f t="shared" si="65"/>
        <v>604695.65</v>
      </c>
      <c r="E284" s="1">
        <f t="shared" si="65"/>
        <v>197601.53</v>
      </c>
      <c r="F284" s="1">
        <f t="shared" si="65"/>
        <v>47605.919999999998</v>
      </c>
      <c r="G284" s="1">
        <f t="shared" si="65"/>
        <v>41921.71</v>
      </c>
      <c r="H284" s="1">
        <f t="shared" si="65"/>
        <v>62612</v>
      </c>
      <c r="I284" s="1">
        <f t="shared" si="65"/>
        <v>5624.56</v>
      </c>
      <c r="J284" s="1">
        <f t="shared" si="65"/>
        <v>14366.54</v>
      </c>
      <c r="K284" s="20">
        <f t="shared" si="65"/>
        <v>0</v>
      </c>
      <c r="L284" s="1">
        <f t="shared" si="66"/>
        <v>699920.2</v>
      </c>
      <c r="M284" s="1">
        <f t="shared" si="67"/>
        <v>232360.21187187399</v>
      </c>
      <c r="N284" s="1">
        <f t="shared" si="68"/>
        <v>3661987.0418718741</v>
      </c>
    </row>
    <row r="285" spans="1:14" x14ac:dyDescent="0.2">
      <c r="A285" s="8">
        <v>11</v>
      </c>
      <c r="B285" s="2" t="s">
        <v>8</v>
      </c>
      <c r="C285" s="1">
        <f t="shared" si="65"/>
        <v>2937707.16</v>
      </c>
      <c r="D285" s="1">
        <f t="shared" si="65"/>
        <v>1175015.45</v>
      </c>
      <c r="E285" s="1">
        <f t="shared" si="65"/>
        <v>129352.2</v>
      </c>
      <c r="F285" s="1">
        <f t="shared" si="65"/>
        <v>125293.44</v>
      </c>
      <c r="G285" s="1">
        <f t="shared" si="65"/>
        <v>111864.45</v>
      </c>
      <c r="H285" s="1">
        <f t="shared" si="65"/>
        <v>31238</v>
      </c>
      <c r="I285" s="1">
        <f t="shared" si="65"/>
        <v>7622.87</v>
      </c>
      <c r="J285" s="1">
        <f t="shared" si="65"/>
        <v>19470.72</v>
      </c>
      <c r="K285" s="20">
        <f t="shared" si="65"/>
        <v>0</v>
      </c>
      <c r="L285" s="1">
        <f t="shared" si="66"/>
        <v>977381.81</v>
      </c>
      <c r="M285" s="1">
        <f t="shared" si="67"/>
        <v>314913.73302171798</v>
      </c>
      <c r="N285" s="1">
        <f t="shared" si="68"/>
        <v>5829859.833021719</v>
      </c>
    </row>
    <row r="286" spans="1:14" x14ac:dyDescent="0.2">
      <c r="A286" s="8">
        <v>12</v>
      </c>
      <c r="B286" s="2" t="s">
        <v>9</v>
      </c>
      <c r="C286" s="1">
        <f t="shared" si="65"/>
        <v>3234710.24</v>
      </c>
      <c r="D286" s="1">
        <f t="shared" si="65"/>
        <v>1253071.58</v>
      </c>
      <c r="E286" s="1">
        <f t="shared" si="65"/>
        <v>116577.33</v>
      </c>
      <c r="F286" s="1">
        <f t="shared" si="65"/>
        <v>82772.67</v>
      </c>
      <c r="G286" s="1">
        <f t="shared" si="65"/>
        <v>72975.789999999994</v>
      </c>
      <c r="H286" s="1">
        <f t="shared" si="65"/>
        <v>2672462</v>
      </c>
      <c r="I286" s="1">
        <f t="shared" si="65"/>
        <v>6153.51</v>
      </c>
      <c r="J286" s="1">
        <f t="shared" si="65"/>
        <v>15717.62</v>
      </c>
      <c r="K286" s="20">
        <f t="shared" si="65"/>
        <v>0</v>
      </c>
      <c r="L286" s="1">
        <f t="shared" si="66"/>
        <v>786248.99</v>
      </c>
      <c r="M286" s="1">
        <f t="shared" si="67"/>
        <v>254212.13760857598</v>
      </c>
      <c r="N286" s="1">
        <f t="shared" si="68"/>
        <v>8494901.867608577</v>
      </c>
    </row>
    <row r="287" spans="1:14" x14ac:dyDescent="0.2">
      <c r="A287" s="8">
        <v>13</v>
      </c>
      <c r="B287" s="2" t="s">
        <v>10</v>
      </c>
      <c r="C287" s="1">
        <f t="shared" si="65"/>
        <v>4500363.05</v>
      </c>
      <c r="D287" s="1">
        <f t="shared" si="65"/>
        <v>1773465.25</v>
      </c>
      <c r="E287" s="1">
        <f t="shared" si="65"/>
        <v>94702.54</v>
      </c>
      <c r="F287" s="1">
        <f t="shared" si="65"/>
        <v>147840.91</v>
      </c>
      <c r="G287" s="1">
        <f t="shared" si="65"/>
        <v>131004.88</v>
      </c>
      <c r="H287" s="1">
        <f t="shared" si="65"/>
        <v>1050200</v>
      </c>
      <c r="I287" s="1">
        <f t="shared" si="65"/>
        <v>7931.15</v>
      </c>
      <c r="J287" s="1">
        <f t="shared" si="65"/>
        <v>20258.169999999998</v>
      </c>
      <c r="K287" s="20">
        <f t="shared" si="65"/>
        <v>0</v>
      </c>
      <c r="L287" s="1">
        <f t="shared" si="66"/>
        <v>1052293.48</v>
      </c>
      <c r="M287" s="1">
        <f t="shared" si="67"/>
        <v>327649.63206614199</v>
      </c>
      <c r="N287" s="1">
        <f t="shared" si="68"/>
        <v>9105709.0620661415</v>
      </c>
    </row>
    <row r="288" spans="1:14" x14ac:dyDescent="0.2">
      <c r="A288" s="8">
        <v>14</v>
      </c>
      <c r="B288" s="2" t="s">
        <v>26</v>
      </c>
      <c r="C288" s="1">
        <f t="shared" si="65"/>
        <v>2157489.16</v>
      </c>
      <c r="D288" s="1">
        <f t="shared" si="65"/>
        <v>796508.52</v>
      </c>
      <c r="E288" s="1">
        <f t="shared" si="65"/>
        <v>158751.91</v>
      </c>
      <c r="F288" s="1">
        <f t="shared" si="65"/>
        <v>27719.279999999999</v>
      </c>
      <c r="G288" s="1">
        <f t="shared" si="65"/>
        <v>24736.01</v>
      </c>
      <c r="H288" s="1">
        <f t="shared" si="65"/>
        <v>191675</v>
      </c>
      <c r="I288" s="1">
        <f t="shared" si="65"/>
        <v>5109.55</v>
      </c>
      <c r="J288" s="1">
        <f t="shared" si="65"/>
        <v>13051.07</v>
      </c>
      <c r="K288" s="20">
        <f t="shared" si="65"/>
        <v>0</v>
      </c>
      <c r="L288" s="1">
        <f t="shared" si="66"/>
        <v>622393.1399999999</v>
      </c>
      <c r="M288" s="1">
        <f t="shared" si="67"/>
        <v>211084.12089322202</v>
      </c>
      <c r="N288" s="1">
        <f t="shared" si="68"/>
        <v>4208517.7608932219</v>
      </c>
    </row>
    <row r="289" spans="1:14" x14ac:dyDescent="0.2">
      <c r="A289" s="8">
        <v>15</v>
      </c>
      <c r="B289" s="2" t="s">
        <v>25</v>
      </c>
      <c r="C289" s="1">
        <f t="shared" si="65"/>
        <v>2796827.23</v>
      </c>
      <c r="D289" s="1">
        <f t="shared" si="65"/>
        <v>1061419.45</v>
      </c>
      <c r="E289" s="1">
        <f t="shared" si="65"/>
        <v>130402.19</v>
      </c>
      <c r="F289" s="1">
        <f t="shared" si="65"/>
        <v>84547.58</v>
      </c>
      <c r="G289" s="1">
        <f t="shared" si="65"/>
        <v>75414.64</v>
      </c>
      <c r="H289" s="1">
        <f t="shared" si="65"/>
        <v>2892748</v>
      </c>
      <c r="I289" s="1">
        <f t="shared" si="65"/>
        <v>6084.77</v>
      </c>
      <c r="J289" s="1">
        <f t="shared" si="65"/>
        <v>15542.04</v>
      </c>
      <c r="K289" s="20">
        <f t="shared" si="65"/>
        <v>0</v>
      </c>
      <c r="L289" s="1">
        <f t="shared" si="66"/>
        <v>782553.7</v>
      </c>
      <c r="M289" s="1">
        <f t="shared" si="67"/>
        <v>251372.33733081201</v>
      </c>
      <c r="N289" s="1">
        <f t="shared" si="68"/>
        <v>8096911.9373308113</v>
      </c>
    </row>
    <row r="290" spans="1:14" x14ac:dyDescent="0.2">
      <c r="A290" s="8">
        <v>16</v>
      </c>
      <c r="B290" s="2" t="s">
        <v>23</v>
      </c>
      <c r="C290" s="1">
        <f t="shared" si="65"/>
        <v>7912496.71</v>
      </c>
      <c r="D290" s="1">
        <f t="shared" si="65"/>
        <v>3496340.54</v>
      </c>
      <c r="E290" s="1">
        <f t="shared" si="65"/>
        <v>71252.77</v>
      </c>
      <c r="F290" s="1">
        <f t="shared" si="65"/>
        <v>331927.86</v>
      </c>
      <c r="G290" s="1">
        <f t="shared" si="65"/>
        <v>297566.03000000003</v>
      </c>
      <c r="H290" s="1">
        <f t="shared" si="65"/>
        <v>0</v>
      </c>
      <c r="I290" s="1">
        <f t="shared" si="65"/>
        <v>12905.65</v>
      </c>
      <c r="J290" s="1">
        <f t="shared" si="65"/>
        <v>32964.269999999997</v>
      </c>
      <c r="K290" s="20">
        <f t="shared" si="65"/>
        <v>0</v>
      </c>
      <c r="L290" s="1">
        <f t="shared" si="66"/>
        <v>1790862.02</v>
      </c>
      <c r="M290" s="1">
        <f t="shared" si="67"/>
        <v>533154.46342620603</v>
      </c>
      <c r="N290" s="1">
        <f t="shared" si="68"/>
        <v>14479470.313426204</v>
      </c>
    </row>
    <row r="291" spans="1:14" x14ac:dyDescent="0.2">
      <c r="A291" s="8">
        <v>17</v>
      </c>
      <c r="B291" s="2" t="s">
        <v>11</v>
      </c>
      <c r="C291" s="1">
        <f t="shared" si="65"/>
        <v>3465736.38</v>
      </c>
      <c r="D291" s="1">
        <f t="shared" si="65"/>
        <v>1327044.49</v>
      </c>
      <c r="E291" s="1">
        <f t="shared" si="65"/>
        <v>112902.36</v>
      </c>
      <c r="F291" s="1">
        <f t="shared" si="65"/>
        <v>145095.63</v>
      </c>
      <c r="G291" s="1">
        <f t="shared" si="65"/>
        <v>129619.47</v>
      </c>
      <c r="H291" s="1">
        <f t="shared" si="65"/>
        <v>0</v>
      </c>
      <c r="I291" s="1">
        <f t="shared" si="65"/>
        <v>7341.96</v>
      </c>
      <c r="J291" s="1">
        <f t="shared" si="65"/>
        <v>18753.22</v>
      </c>
      <c r="K291" s="20">
        <f t="shared" si="65"/>
        <v>0</v>
      </c>
      <c r="L291" s="1">
        <f t="shared" si="66"/>
        <v>964954.8</v>
      </c>
      <c r="M291" s="1">
        <f t="shared" si="67"/>
        <v>303309.02923533</v>
      </c>
      <c r="N291" s="1">
        <f t="shared" si="68"/>
        <v>6474757.33923533</v>
      </c>
    </row>
    <row r="292" spans="1:14" x14ac:dyDescent="0.2">
      <c r="A292" s="8">
        <v>18</v>
      </c>
      <c r="B292" s="2" t="s">
        <v>2</v>
      </c>
      <c r="C292" s="1">
        <f t="shared" ref="C292:K294" si="69">C233</f>
        <v>35762901.130000003</v>
      </c>
      <c r="D292" s="1">
        <f t="shared" si="69"/>
        <v>14981652.300000001</v>
      </c>
      <c r="E292" s="1">
        <f t="shared" si="69"/>
        <v>47978</v>
      </c>
      <c r="F292" s="1">
        <f t="shared" si="69"/>
        <v>1333653.52</v>
      </c>
      <c r="G292" s="1">
        <f t="shared" si="69"/>
        <v>1506298.24</v>
      </c>
      <c r="H292" s="1">
        <f t="shared" si="69"/>
        <v>8099436</v>
      </c>
      <c r="I292" s="1">
        <f t="shared" si="69"/>
        <v>43923.33</v>
      </c>
      <c r="J292" s="1">
        <f t="shared" si="69"/>
        <v>112191.24</v>
      </c>
      <c r="K292" s="20">
        <f t="shared" si="69"/>
        <v>0</v>
      </c>
      <c r="L292" s="1">
        <f t="shared" si="66"/>
        <v>7014012.8200000003</v>
      </c>
      <c r="M292" s="1">
        <f t="shared" si="67"/>
        <v>1814548.2425661203</v>
      </c>
      <c r="N292" s="1">
        <f t="shared" si="68"/>
        <v>70716594.822566137</v>
      </c>
    </row>
    <row r="293" spans="1:14" x14ac:dyDescent="0.2">
      <c r="A293" s="8">
        <v>19</v>
      </c>
      <c r="B293" s="2" t="s">
        <v>12</v>
      </c>
      <c r="C293" s="1">
        <f t="shared" si="69"/>
        <v>3713159.8</v>
      </c>
      <c r="D293" s="1">
        <f t="shared" si="69"/>
        <v>1516400.98</v>
      </c>
      <c r="E293" s="1">
        <f t="shared" si="69"/>
        <v>107477.42</v>
      </c>
      <c r="F293" s="1">
        <f t="shared" si="69"/>
        <v>111112.22</v>
      </c>
      <c r="G293" s="1">
        <f t="shared" si="69"/>
        <v>99026.55</v>
      </c>
      <c r="H293" s="1">
        <f t="shared" si="69"/>
        <v>482210</v>
      </c>
      <c r="I293" s="1">
        <f t="shared" si="69"/>
        <v>7423.02</v>
      </c>
      <c r="J293" s="1">
        <f t="shared" si="69"/>
        <v>18960.25</v>
      </c>
      <c r="K293" s="20">
        <f t="shared" si="69"/>
        <v>0</v>
      </c>
      <c r="L293" s="1">
        <f t="shared" si="66"/>
        <v>947597.79</v>
      </c>
      <c r="M293" s="1">
        <f t="shared" si="67"/>
        <v>306657.54595741001</v>
      </c>
      <c r="N293" s="1">
        <f t="shared" si="68"/>
        <v>7310025.5759574082</v>
      </c>
    </row>
    <row r="294" spans="1:14" x14ac:dyDescent="0.2">
      <c r="A294" s="8">
        <v>20</v>
      </c>
      <c r="B294" s="2" t="s">
        <v>13</v>
      </c>
      <c r="C294" s="1">
        <f t="shared" si="69"/>
        <v>3337176.37</v>
      </c>
      <c r="D294" s="1">
        <f t="shared" si="69"/>
        <v>1224831.8700000001</v>
      </c>
      <c r="E294" s="1">
        <f t="shared" si="69"/>
        <v>122002.37</v>
      </c>
      <c r="F294" s="1">
        <f t="shared" si="69"/>
        <v>172105.31</v>
      </c>
      <c r="G294" s="1">
        <f t="shared" si="69"/>
        <v>155953.17000000001</v>
      </c>
      <c r="H294" s="1">
        <f t="shared" si="69"/>
        <v>795265</v>
      </c>
      <c r="I294" s="1">
        <f t="shared" si="69"/>
        <v>10052.65</v>
      </c>
      <c r="J294" s="1">
        <f t="shared" si="69"/>
        <v>25677.02</v>
      </c>
      <c r="K294" s="20">
        <f t="shared" si="69"/>
        <v>0</v>
      </c>
      <c r="L294" s="1">
        <f t="shared" si="66"/>
        <v>1449169.3</v>
      </c>
      <c r="M294" s="1">
        <f t="shared" si="67"/>
        <v>415292.79398068605</v>
      </c>
      <c r="N294" s="1">
        <f t="shared" si="68"/>
        <v>7707525.8539806856</v>
      </c>
    </row>
    <row r="295" spans="1:14" x14ac:dyDescent="0.2">
      <c r="A295" s="46" t="s">
        <v>0</v>
      </c>
      <c r="B295" s="47"/>
      <c r="C295" s="17">
        <f>SUM(C275:C294)</f>
        <v>98272593.230000004</v>
      </c>
      <c r="D295" s="17">
        <f t="shared" ref="D295:N295" si="70">SUM(D275:D294)</f>
        <v>39054596.999999993</v>
      </c>
      <c r="E295" s="17">
        <f t="shared" si="70"/>
        <v>2580044.1800000002</v>
      </c>
      <c r="F295" s="17">
        <f>SUM(F275:F294)</f>
        <v>3770761.0500000003</v>
      </c>
      <c r="G295" s="17">
        <f>SUM(G275:G294)</f>
        <v>3802484.4799999995</v>
      </c>
      <c r="H295" s="17">
        <f t="shared" si="70"/>
        <v>30109272</v>
      </c>
      <c r="I295" s="17">
        <f t="shared" si="70"/>
        <v>199839.14999999997</v>
      </c>
      <c r="J295" s="17">
        <f t="shared" si="70"/>
        <v>510439.53</v>
      </c>
      <c r="K295" s="21">
        <f t="shared" si="70"/>
        <v>0</v>
      </c>
      <c r="L295" s="17">
        <f t="shared" si="70"/>
        <v>28651428.300000001</v>
      </c>
      <c r="M295" s="17">
        <f t="shared" si="70"/>
        <v>8255699.4000000013</v>
      </c>
      <c r="N295" s="17">
        <f t="shared" si="70"/>
        <v>215207158.32000002</v>
      </c>
    </row>
    <row r="296" spans="1:14" x14ac:dyDescent="0.2">
      <c r="B296" s="29" t="s">
        <v>40</v>
      </c>
      <c r="C296" s="22" t="s">
        <v>44</v>
      </c>
    </row>
  </sheetData>
  <mergeCells count="133">
    <mergeCell ref="N272:N274"/>
    <mergeCell ref="A295:B295"/>
    <mergeCell ref="A265:B265"/>
    <mergeCell ref="A269:N269"/>
    <mergeCell ref="A270:N270"/>
    <mergeCell ref="A272:A274"/>
    <mergeCell ref="B272:B274"/>
    <mergeCell ref="C272:C274"/>
    <mergeCell ref="D272:D274"/>
    <mergeCell ref="E272:E274"/>
    <mergeCell ref="F272:F274"/>
    <mergeCell ref="G272:G274"/>
    <mergeCell ref="H272:H274"/>
    <mergeCell ref="I272:I274"/>
    <mergeCell ref="J272:J274"/>
    <mergeCell ref="K272:K274"/>
    <mergeCell ref="L272:L273"/>
    <mergeCell ref="M272:M274"/>
    <mergeCell ref="A236:B236"/>
    <mergeCell ref="A240:E240"/>
    <mergeCell ref="A242:A244"/>
    <mergeCell ref="B242:B244"/>
    <mergeCell ref="C242:C244"/>
    <mergeCell ref="D242:D244"/>
    <mergeCell ref="E242:E244"/>
    <mergeCell ref="A207:B207"/>
    <mergeCell ref="A211:M211"/>
    <mergeCell ref="A213:A215"/>
    <mergeCell ref="B213:B215"/>
    <mergeCell ref="C213:C215"/>
    <mergeCell ref="D213:D215"/>
    <mergeCell ref="E213:E215"/>
    <mergeCell ref="F213:F215"/>
    <mergeCell ref="G213:G215"/>
    <mergeCell ref="H213:H215"/>
    <mergeCell ref="I213:I215"/>
    <mergeCell ref="J213:J215"/>
    <mergeCell ref="K213:K215"/>
    <mergeCell ref="L213:L215"/>
    <mergeCell ref="M213:M215"/>
    <mergeCell ref="A178:B178"/>
    <mergeCell ref="A181:M181"/>
    <mergeCell ref="A182:M182"/>
    <mergeCell ref="A184:A186"/>
    <mergeCell ref="B184:B186"/>
    <mergeCell ref="C184:C186"/>
    <mergeCell ref="D184:D186"/>
    <mergeCell ref="E184:E186"/>
    <mergeCell ref="F184:F186"/>
    <mergeCell ref="G184:G186"/>
    <mergeCell ref="H184:H186"/>
    <mergeCell ref="I184:I186"/>
    <mergeCell ref="J184:J186"/>
    <mergeCell ref="K184:K186"/>
    <mergeCell ref="M184:M186"/>
    <mergeCell ref="A150:B150"/>
    <mergeCell ref="A153:F153"/>
    <mergeCell ref="A155:A157"/>
    <mergeCell ref="B155:B157"/>
    <mergeCell ref="C155:C157"/>
    <mergeCell ref="D155:D157"/>
    <mergeCell ref="E155:E157"/>
    <mergeCell ref="F155:F157"/>
    <mergeCell ref="A125:L125"/>
    <mergeCell ref="A127:A129"/>
    <mergeCell ref="B127:B129"/>
    <mergeCell ref="C127:C129"/>
    <mergeCell ref="D127:D129"/>
    <mergeCell ref="E127:E129"/>
    <mergeCell ref="F127:F129"/>
    <mergeCell ref="G127:G129"/>
    <mergeCell ref="H127:H129"/>
    <mergeCell ref="I127:I129"/>
    <mergeCell ref="J127:J129"/>
    <mergeCell ref="K127:K129"/>
    <mergeCell ref="L127:L129"/>
    <mergeCell ref="N11:N13"/>
    <mergeCell ref="M98:M100"/>
    <mergeCell ref="A34:B34"/>
    <mergeCell ref="A9:N9"/>
    <mergeCell ref="A40:A42"/>
    <mergeCell ref="A63:B63"/>
    <mergeCell ref="A67:F67"/>
    <mergeCell ref="A69:A71"/>
    <mergeCell ref="B69:B71"/>
    <mergeCell ref="C69:C71"/>
    <mergeCell ref="D69:D71"/>
    <mergeCell ref="E69:E71"/>
    <mergeCell ref="F69:F71"/>
    <mergeCell ref="B40:B42"/>
    <mergeCell ref="C40:C42"/>
    <mergeCell ref="D40:D42"/>
    <mergeCell ref="E40:E42"/>
    <mergeCell ref="A11:A13"/>
    <mergeCell ref="B11:B13"/>
    <mergeCell ref="C11:C13"/>
    <mergeCell ref="D11:D13"/>
    <mergeCell ref="E11:E13"/>
    <mergeCell ref="F11:F13"/>
    <mergeCell ref="G11:G13"/>
    <mergeCell ref="A121:B121"/>
    <mergeCell ref="A92:B92"/>
    <mergeCell ref="A95:M95"/>
    <mergeCell ref="A96:M96"/>
    <mergeCell ref="A98:A100"/>
    <mergeCell ref="B98:B100"/>
    <mergeCell ref="C98:C100"/>
    <mergeCell ref="D98:D100"/>
    <mergeCell ref="E98:E100"/>
    <mergeCell ref="F98:F100"/>
    <mergeCell ref="G98:G100"/>
    <mergeCell ref="H98:H100"/>
    <mergeCell ref="I98:I100"/>
    <mergeCell ref="J98:J100"/>
    <mergeCell ref="K98:K100"/>
    <mergeCell ref="A3:M3"/>
    <mergeCell ref="A4:M4"/>
    <mergeCell ref="A5:M5"/>
    <mergeCell ref="A7:M7"/>
    <mergeCell ref="L40:L42"/>
    <mergeCell ref="F40:F42"/>
    <mergeCell ref="G40:G42"/>
    <mergeCell ref="H40:H42"/>
    <mergeCell ref="I40:I42"/>
    <mergeCell ref="J40:J42"/>
    <mergeCell ref="K40:K42"/>
    <mergeCell ref="J11:J13"/>
    <mergeCell ref="K11:K13"/>
    <mergeCell ref="L11:L12"/>
    <mergeCell ref="M11:M13"/>
    <mergeCell ref="H11:H13"/>
    <mergeCell ref="I11:I13"/>
    <mergeCell ref="A38:L38"/>
  </mergeCells>
  <printOptions horizontalCentered="1"/>
  <pageMargins left="0.75" right="0.51181102362204722" top="0.98425196850393704" bottom="0.98425196850393704" header="0" footer="0"/>
  <pageSetup scale="82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2020</vt:lpstr>
      <vt:lpstr>'3er Trimestre 2020'!Área_de_impresión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2020-10-12T17:11:20Z</cp:lastPrinted>
  <dcterms:created xsi:type="dcterms:W3CDTF">2003-08-05T00:29:54Z</dcterms:created>
  <dcterms:modified xsi:type="dcterms:W3CDTF">2020-10-15T19:16:47Z</dcterms:modified>
</cp:coreProperties>
</file>